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65461" windowWidth="15360" windowHeight="10665" activeTab="0"/>
  </bookViews>
  <sheets>
    <sheet name="Instructions" sheetId="1" r:id="rId1"/>
    <sheet name="Summary" sheetId="2" r:id="rId2"/>
    <sheet name="146" sheetId="3" r:id="rId3"/>
  </sheets>
  <definedNames>
    <definedName name="_xlnm.Print_Area" localSheetId="2">'146'!$A$1:$P$41</definedName>
    <definedName name="_xlnm.Print_Area" localSheetId="0">'Instructions'!$B$2:$D$39</definedName>
    <definedName name="_xlnm.Print_Area" localSheetId="1">'Summary'!$A$1:$F$30</definedName>
  </definedNames>
  <calcPr fullCalcOnLoad="1"/>
</workbook>
</file>

<file path=xl/sharedStrings.xml><?xml version="1.0" encoding="utf-8"?>
<sst xmlns="http://schemas.openxmlformats.org/spreadsheetml/2006/main" count="267" uniqueCount="143">
  <si>
    <t>001</t>
  </si>
  <si>
    <t>002</t>
  </si>
  <si>
    <t>003</t>
  </si>
  <si>
    <t>004</t>
  </si>
  <si>
    <t>005</t>
  </si>
  <si>
    <t>006</t>
  </si>
  <si>
    <t>007</t>
  </si>
  <si>
    <t>008</t>
  </si>
  <si>
    <t>009</t>
  </si>
  <si>
    <t>010</t>
  </si>
  <si>
    <t>011</t>
  </si>
  <si>
    <t>012</t>
  </si>
  <si>
    <t>013</t>
  </si>
  <si>
    <t>014</t>
  </si>
  <si>
    <t>015</t>
  </si>
  <si>
    <t>016</t>
  </si>
  <si>
    <t>017</t>
  </si>
  <si>
    <t>018</t>
  </si>
  <si>
    <t>019</t>
  </si>
  <si>
    <t>020</t>
  </si>
  <si>
    <t>Longitude</t>
  </si>
  <si>
    <t>Latitude</t>
  </si>
  <si>
    <t>A</t>
  </si>
  <si>
    <t>B</t>
  </si>
  <si>
    <t>L</t>
  </si>
  <si>
    <t>E</t>
  </si>
  <si>
    <t>D</t>
  </si>
  <si>
    <t>Dcond</t>
  </si>
  <si>
    <t>F1cond</t>
  </si>
  <si>
    <t>F2cond</t>
  </si>
  <si>
    <t>F3cond</t>
  </si>
  <si>
    <t>R</t>
  </si>
  <si>
    <t>Rint   km</t>
  </si>
  <si>
    <t>Local Lat</t>
  </si>
  <si>
    <t>Dist Lat</t>
  </si>
  <si>
    <t>Diff Long</t>
  </si>
  <si>
    <t>Path Rad</t>
  </si>
  <si>
    <t>Bearing</t>
  </si>
  <si>
    <t>Deg/Rad :</t>
  </si>
  <si>
    <t xml:space="preserve"> Locator</t>
  </si>
  <si>
    <t>Back</t>
  </si>
  <si>
    <t>UTC</t>
  </si>
  <si>
    <t>021</t>
  </si>
  <si>
    <t>022</t>
  </si>
  <si>
    <t>023</t>
  </si>
  <si>
    <t>024</t>
  </si>
  <si>
    <t>025</t>
  </si>
  <si>
    <t>Locator :</t>
  </si>
  <si>
    <t>QTH locator</t>
  </si>
  <si>
    <t>026</t>
  </si>
  <si>
    <t>027</t>
  </si>
  <si>
    <t>028</t>
  </si>
  <si>
    <t>029</t>
  </si>
  <si>
    <t>030</t>
  </si>
  <si>
    <t>031</t>
  </si>
  <si>
    <t>032</t>
  </si>
  <si>
    <t>033</t>
  </si>
  <si>
    <t>034</t>
  </si>
  <si>
    <t>035</t>
  </si>
  <si>
    <t>036</t>
  </si>
  <si>
    <t>037</t>
  </si>
  <si>
    <t>038</t>
  </si>
  <si>
    <t>039</t>
  </si>
  <si>
    <t>040</t>
  </si>
  <si>
    <t>dx</t>
  </si>
  <si>
    <t>call</t>
  </si>
  <si>
    <t>locator</t>
  </si>
  <si>
    <t>041</t>
  </si>
  <si>
    <t>042</t>
  </si>
  <si>
    <t>043</t>
  </si>
  <si>
    <t>044</t>
  </si>
  <si>
    <t>045</t>
  </si>
  <si>
    <t>046</t>
  </si>
  <si>
    <t>047</t>
  </si>
  <si>
    <t>048</t>
  </si>
  <si>
    <t>049</t>
  </si>
  <si>
    <t>050</t>
  </si>
  <si>
    <t>Call:</t>
  </si>
  <si>
    <t>ATV Contest - Summary sheet</t>
  </si>
  <si>
    <t>Dear Contester,</t>
  </si>
  <si>
    <t>Proceed with following steps to fill in the document:</t>
  </si>
  <si>
    <t>Good luck with the contest !</t>
  </si>
  <si>
    <t>Best DX</t>
  </si>
  <si>
    <t>km</t>
  </si>
  <si>
    <t>Score</t>
  </si>
  <si>
    <t>Stations</t>
  </si>
  <si>
    <t xml:space="preserve">   </t>
  </si>
  <si>
    <t xml:space="preserve">2) </t>
  </si>
  <si>
    <t>During the contest, fill in the logs per band.</t>
  </si>
  <si>
    <t xml:space="preserve">3) </t>
  </si>
  <si>
    <t>Fill in only fields in white background.</t>
  </si>
  <si>
    <t>1)</t>
  </si>
  <si>
    <r>
      <t xml:space="preserve">During usage: </t>
    </r>
    <r>
      <rPr>
        <b/>
        <sz val="10"/>
        <rFont val="Arial"/>
        <family val="2"/>
      </rPr>
      <t>save</t>
    </r>
    <r>
      <rPr>
        <sz val="10"/>
        <rFont val="Arial"/>
        <family val="2"/>
      </rPr>
      <t xml:space="preserve"> to prevent loss of data.</t>
    </r>
  </si>
  <si>
    <t xml:space="preserve">4) </t>
  </si>
  <si>
    <t>Fill in your personal details on summary sheet before the contest.</t>
  </si>
  <si>
    <t>Light yellow fields are automatically computed.</t>
  </si>
  <si>
    <t>Contest date</t>
  </si>
  <si>
    <t>Call</t>
  </si>
  <si>
    <t>Name</t>
  </si>
  <si>
    <t>Address</t>
  </si>
  <si>
    <t>E-mail address</t>
  </si>
  <si>
    <t>Four digit code used</t>
  </si>
  <si>
    <t>I hereby declare that I followed the rules and the spirit of the contest</t>
  </si>
  <si>
    <t>Date</t>
  </si>
  <si>
    <t>Signature (name)</t>
  </si>
  <si>
    <t>Band:</t>
  </si>
  <si>
    <t>Multiplier:</t>
  </si>
  <si>
    <t>Time</t>
  </si>
  <si>
    <t>worked</t>
  </si>
  <si>
    <t>Rprt.+ Seq.</t>
  </si>
  <si>
    <t>received</t>
  </si>
  <si>
    <t>sent</t>
  </si>
  <si>
    <t>Code</t>
  </si>
  <si>
    <t>Comments</t>
  </si>
  <si>
    <t>Heading</t>
  </si>
  <si>
    <t>Distance</t>
  </si>
  <si>
    <t>Points</t>
  </si>
  <si>
    <t>(own)</t>
  </si>
  <si>
    <t>(other)</t>
  </si>
  <si>
    <t>Total:</t>
  </si>
  <si>
    <t>City, ZIP code, country</t>
  </si>
  <si>
    <t>SAVE!</t>
  </si>
  <si>
    <t>P</t>
  </si>
  <si>
    <t>The spreadsheet calculates correctly with 6, 8 or 10 character locators. Mixed formats can be used.</t>
  </si>
  <si>
    <t>When opening this document, macros should be enabled to alow all the features to work.</t>
  </si>
  <si>
    <t>Summary sheet:</t>
  </si>
  <si>
    <t>There are tabs for each band:</t>
  </si>
  <si>
    <t>Remember to fill in the time in UTC!</t>
  </si>
  <si>
    <t>After the contest, check for 'strange' calculated data and once you have everyting correct filled in, complete the summary sheet with the date and your name (at the bottom of the sheet).</t>
  </si>
  <si>
    <t>The exact position of the station in the square will influence the actual distance.</t>
  </si>
  <si>
    <t>Date:</t>
  </si>
  <si>
    <t xml:space="preserve">Code: </t>
  </si>
  <si>
    <t>ATV CONTEST LOG  146 MHz</t>
  </si>
  <si>
    <t>146 MHz</t>
  </si>
  <si>
    <t>This spreadsheet should be used to log and submit your entry for the BATC 146 MHz contest.</t>
  </si>
  <si>
    <t>Check use the latest IARU ATV contest regulations, especially for details of the four digit code.</t>
  </si>
  <si>
    <t>https://wiki.batc.org.uk/images/0/08/2018_ATV_Contest_Rules.pdf</t>
  </si>
  <si>
    <t xml:space="preserve">Save the file as 146_yourcall_YYYYMMDD at a file location you can find again. </t>
  </si>
  <si>
    <t>contests@batc.tv</t>
  </si>
  <si>
    <t>Send the file to the BATC contest manager before the closing date and ask for confirmation of receipt.</t>
  </si>
  <si>
    <t>Email address of the BATC Contest manager:</t>
  </si>
  <si>
    <t>Version 2018-146-1</t>
  </si>
  <si>
    <t>MHz</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</si>
</sst>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Red]0"/>
    <numFmt numFmtId="181" formatCode="[$-413]d/mmm/yyyy;@"/>
    <numFmt numFmtId="182" formatCode="dddd&quot;, &quot;mmmm\ dd&quot;, &quot;yyyy"/>
    <numFmt numFmtId="183" formatCode="d\ mmmm\ yyyy;@"/>
    <numFmt numFmtId="184" formatCode="[$-809]dd\ mmmm\ yyyy"/>
    <numFmt numFmtId="185" formatCode="[$-F800]dddd\,\ mmmm\ dd\,\ yyyy"/>
    <numFmt numFmtId="186" formatCode="h:mm;@"/>
    <numFmt numFmtId="187" formatCode="[$-413]dddd\ d\ mmmm\ yyyy"/>
  </numFmts>
  <fonts count="53">
    <font>
      <sz val="10"/>
      <name val="Arial"/>
      <family val="0"/>
    </font>
    <font>
      <sz val="11"/>
      <color indexed="8"/>
      <name val="Calibri"/>
      <family val="2"/>
    </font>
    <font>
      <sz val="18"/>
      <name val="Arial"/>
      <family val="2"/>
    </font>
    <font>
      <sz val="12"/>
      <name val="Arial"/>
      <family val="2"/>
    </font>
    <font>
      <b/>
      <sz val="12"/>
      <name val="Arial"/>
      <family val="2"/>
    </font>
    <font>
      <b/>
      <sz val="18"/>
      <name val="Arial"/>
      <family val="2"/>
    </font>
    <font>
      <b/>
      <sz val="16"/>
      <name val="Arial"/>
      <family val="2"/>
    </font>
    <font>
      <b/>
      <sz val="14"/>
      <name val="Arial"/>
      <family val="2"/>
    </font>
    <font>
      <sz val="14"/>
      <name val="Arial"/>
      <family val="2"/>
    </font>
    <font>
      <u val="single"/>
      <sz val="10"/>
      <color indexed="12"/>
      <name val="Arial"/>
      <family val="2"/>
    </font>
    <font>
      <b/>
      <sz val="20"/>
      <name val="Arial"/>
      <family val="2"/>
    </font>
    <font>
      <b/>
      <sz val="14"/>
      <color indexed="12"/>
      <name val="Arial"/>
      <family val="2"/>
    </font>
    <font>
      <b/>
      <sz val="10"/>
      <name val="Arial"/>
      <family val="2"/>
    </font>
    <font>
      <b/>
      <sz val="14"/>
      <color indexed="8"/>
      <name val="Arial"/>
      <family val="2"/>
    </font>
    <font>
      <sz val="8"/>
      <name val="Arial"/>
      <family val="2"/>
    </font>
    <font>
      <b/>
      <sz val="20"/>
      <color indexed="9"/>
      <name val="Arial"/>
      <family val="2"/>
    </font>
    <font>
      <i/>
      <sz val="10"/>
      <name val="Arial"/>
      <family val="2"/>
    </font>
    <font>
      <u val="single"/>
      <sz val="7"/>
      <color indexed="36"/>
      <name val="Arial"/>
      <family val="0"/>
    </font>
    <font>
      <sz val="12"/>
      <color indexed="12"/>
      <name val="Arial"/>
      <family val="2"/>
    </font>
    <font>
      <sz val="14"/>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thin"/>
      <top/>
      <bottom style="medium"/>
    </border>
    <border>
      <left style="thin"/>
      <right style="thin"/>
      <top/>
      <bottom style="medium"/>
    </border>
    <border>
      <left/>
      <right/>
      <top style="medium"/>
      <bottom/>
    </border>
    <border>
      <left style="thin"/>
      <right style="thin"/>
      <top style="medium"/>
      <bottom/>
    </border>
    <border>
      <left/>
      <right/>
      <top/>
      <bottom style="medium"/>
    </border>
    <border>
      <left/>
      <right style="thin"/>
      <top/>
      <bottom style="thin"/>
    </border>
    <border>
      <left>
        <color indexed="63"/>
      </left>
      <right style="thin"/>
      <top>
        <color indexed="63"/>
      </top>
      <bottom>
        <color indexed="63"/>
      </bottom>
    </border>
    <border>
      <left/>
      <right/>
      <top/>
      <bottom style="thin"/>
    </border>
    <border>
      <left style="thin"/>
      <right style="medium"/>
      <top style="medium"/>
      <bottom/>
    </border>
    <border>
      <left style="thin"/>
      <right style="medium"/>
      <top/>
      <bottom style="medium"/>
    </border>
    <border>
      <left style="thin"/>
      <right/>
      <top/>
      <bottom style="thin"/>
    </border>
    <border>
      <left style="thin"/>
      <right style="thin"/>
      <top/>
      <bottom style="thin"/>
    </border>
    <border>
      <left style="thin"/>
      <right style="thin"/>
      <top style="thin"/>
      <bottom/>
    </border>
    <border>
      <left style="thin"/>
      <right>
        <color indexed="63"/>
      </right>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thin"/>
      <top/>
      <bottom style="medium"/>
    </border>
    <border>
      <left style="thin"/>
      <right>
        <color indexed="63"/>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4">
    <xf numFmtId="0" fontId="0" fillId="0" borderId="0" xfId="0"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4" borderId="0" xfId="60" applyFill="1" applyProtection="1">
      <alignment/>
      <protection/>
    </xf>
    <xf numFmtId="0" fontId="16" fillId="34" borderId="0" xfId="60" applyFont="1" applyFill="1" applyProtection="1">
      <alignment/>
      <protection/>
    </xf>
    <xf numFmtId="0" fontId="0" fillId="34" borderId="0" xfId="60" applyFont="1" applyFill="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5" fillId="33" borderId="0" xfId="0" applyFont="1" applyFill="1" applyAlignment="1" applyProtection="1">
      <alignment/>
      <protection/>
    </xf>
    <xf numFmtId="0" fontId="2"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4" fillId="33" borderId="0" xfId="0" applyFont="1" applyFill="1" applyAlignment="1" applyProtection="1">
      <alignment horizontal="center"/>
      <protection/>
    </xf>
    <xf numFmtId="0" fontId="3"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12" fillId="33" borderId="13" xfId="0" applyFont="1" applyFill="1" applyBorder="1" applyAlignment="1" applyProtection="1">
      <alignment/>
      <protection/>
    </xf>
    <xf numFmtId="0" fontId="0" fillId="33" borderId="0" xfId="0" applyFill="1" applyBorder="1" applyAlignment="1" applyProtection="1">
      <alignment/>
      <protection locked="0"/>
    </xf>
    <xf numFmtId="0" fontId="7" fillId="33" borderId="10" xfId="0"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49" fontId="3" fillId="33" borderId="1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0" xfId="0" applyFont="1" applyFill="1" applyAlignment="1" applyProtection="1">
      <alignment/>
      <protection/>
    </xf>
    <xf numFmtId="0" fontId="7" fillId="33" borderId="0" xfId="0" applyFont="1" applyFill="1" applyAlignment="1" applyProtection="1">
      <alignment/>
      <protection locked="0"/>
    </xf>
    <xf numFmtId="0" fontId="8"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protection/>
    </xf>
    <xf numFmtId="0" fontId="11" fillId="33" borderId="0" xfId="0" applyFont="1" applyFill="1" applyAlignment="1" applyProtection="1">
      <alignment/>
      <protection/>
    </xf>
    <xf numFmtId="0" fontId="7" fillId="33" borderId="18" xfId="0" applyFont="1" applyFill="1" applyBorder="1" applyAlignment="1" applyProtection="1">
      <alignment/>
      <protection/>
    </xf>
    <xf numFmtId="0" fontId="7" fillId="33" borderId="0" xfId="0" applyFont="1" applyFill="1" applyBorder="1" applyAlignment="1" applyProtection="1">
      <alignment/>
      <protection/>
    </xf>
    <xf numFmtId="0" fontId="11" fillId="33" borderId="0" xfId="0" applyFont="1" applyFill="1" applyAlignment="1" applyProtection="1">
      <alignment/>
      <protection locked="0"/>
    </xf>
    <xf numFmtId="0" fontId="11" fillId="33" borderId="0" xfId="0" applyNumberFormat="1" applyFont="1" applyFill="1" applyBorder="1" applyAlignment="1" applyProtection="1">
      <alignment horizontal="left"/>
      <protection locked="0"/>
    </xf>
    <xf numFmtId="0" fontId="7" fillId="33" borderId="0" xfId="0" applyNumberFormat="1" applyFont="1" applyFill="1" applyBorder="1" applyAlignment="1" applyProtection="1">
      <alignment horizontal="left"/>
      <protection/>
    </xf>
    <xf numFmtId="0" fontId="7" fillId="33" borderId="18" xfId="0" applyFont="1" applyFill="1" applyBorder="1" applyAlignment="1" applyProtection="1">
      <alignment horizontal="left"/>
      <protection/>
    </xf>
    <xf numFmtId="0" fontId="7" fillId="33" borderId="0" xfId="0" applyFont="1" applyFill="1" applyAlignment="1" applyProtection="1">
      <alignment/>
      <protection/>
    </xf>
    <xf numFmtId="0" fontId="11" fillId="33" borderId="0" xfId="0" applyNumberFormat="1" applyFont="1" applyFill="1" applyBorder="1" applyAlignment="1" applyProtection="1">
      <alignment horizontal="left"/>
      <protection locked="0"/>
    </xf>
    <xf numFmtId="0" fontId="7" fillId="33" borderId="19" xfId="0" applyFont="1" applyFill="1" applyBorder="1" applyAlignment="1" applyProtection="1">
      <alignment horizontal="left"/>
      <protection/>
    </xf>
    <xf numFmtId="0" fontId="7" fillId="33" borderId="0" xfId="0" applyFont="1" applyFill="1" applyAlignment="1" applyProtection="1">
      <alignment/>
      <protection/>
    </xf>
    <xf numFmtId="0" fontId="7"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horizontal="right"/>
      <protection/>
    </xf>
    <xf numFmtId="0" fontId="7" fillId="33" borderId="0" xfId="0" applyFont="1" applyFill="1" applyAlignment="1" applyProtection="1">
      <alignment/>
      <protection locked="0"/>
    </xf>
    <xf numFmtId="49" fontId="11" fillId="33" borderId="10" xfId="0" applyNumberFormat="1" applyFont="1" applyFill="1" applyBorder="1" applyAlignment="1" applyProtection="1">
      <alignment horizontal="center"/>
      <protection locked="0"/>
    </xf>
    <xf numFmtId="0" fontId="0" fillId="33" borderId="0" xfId="0" applyFill="1" applyAlignment="1" applyProtection="1">
      <alignment/>
      <protection locked="0"/>
    </xf>
    <xf numFmtId="0" fontId="4" fillId="33" borderId="11"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1" fontId="0" fillId="33" borderId="0" xfId="0" applyNumberFormat="1" applyFill="1" applyAlignment="1" applyProtection="1">
      <alignment/>
      <protection locked="0"/>
    </xf>
    <xf numFmtId="0" fontId="0" fillId="33" borderId="0" xfId="0" applyFill="1" applyAlignment="1" applyProtection="1">
      <alignment horizontal="center"/>
      <protection locked="0"/>
    </xf>
    <xf numFmtId="1" fontId="3" fillId="35" borderId="10" xfId="0" applyNumberFormat="1" applyFont="1" applyFill="1" applyBorder="1" applyAlignment="1" applyProtection="1">
      <alignment horizontal="right"/>
      <protection/>
    </xf>
    <xf numFmtId="1" fontId="3" fillId="35" borderId="22" xfId="0" applyNumberFormat="1" applyFont="1" applyFill="1" applyBorder="1" applyAlignment="1" applyProtection="1">
      <alignment horizontal="right"/>
      <protection/>
    </xf>
    <xf numFmtId="16" fontId="18" fillId="33" borderId="23" xfId="0" applyNumberFormat="1" applyFont="1" applyFill="1" applyBorder="1" applyAlignment="1" applyProtection="1">
      <alignment horizontal="center"/>
      <protection locked="0"/>
    </xf>
    <xf numFmtId="49" fontId="18" fillId="33" borderId="23" xfId="0" applyNumberFormat="1" applyFont="1" applyFill="1" applyBorder="1" applyAlignment="1" applyProtection="1">
      <alignment horizontal="center"/>
      <protection locked="0"/>
    </xf>
    <xf numFmtId="0" fontId="18" fillId="33" borderId="22" xfId="0" applyFont="1" applyFill="1" applyBorder="1" applyAlignment="1" applyProtection="1">
      <alignment/>
      <protection locked="0"/>
    </xf>
    <xf numFmtId="16" fontId="18" fillId="33" borderId="10" xfId="0" applyNumberFormat="1" applyFont="1" applyFill="1" applyBorder="1" applyAlignment="1" applyProtection="1">
      <alignment horizontal="center"/>
      <protection locked="0"/>
    </xf>
    <xf numFmtId="49" fontId="18" fillId="33" borderId="10" xfId="0" applyNumberFormat="1" applyFont="1" applyFill="1" applyBorder="1" applyAlignment="1" applyProtection="1">
      <alignment horizontal="center"/>
      <protection locked="0"/>
    </xf>
    <xf numFmtId="0" fontId="18" fillId="33" borderId="10" xfId="0" applyFont="1" applyFill="1" applyBorder="1" applyAlignment="1" applyProtection="1">
      <alignment/>
      <protection locked="0"/>
    </xf>
    <xf numFmtId="0" fontId="18" fillId="33" borderId="10" xfId="0" applyFont="1" applyFill="1" applyBorder="1" applyAlignment="1" applyProtection="1">
      <alignment horizontal="center"/>
      <protection locked="0"/>
    </xf>
    <xf numFmtId="49" fontId="18" fillId="33" borderId="17" xfId="0" applyNumberFormat="1" applyFont="1" applyFill="1" applyBorder="1" applyAlignment="1" applyProtection="1">
      <alignment horizontal="center"/>
      <protection locked="0"/>
    </xf>
    <xf numFmtId="0" fontId="18" fillId="33" borderId="23" xfId="0" applyFont="1" applyFill="1" applyBorder="1" applyAlignment="1" applyProtection="1">
      <alignment horizontal="center"/>
      <protection locked="0"/>
    </xf>
    <xf numFmtId="49" fontId="18" fillId="33" borderId="10" xfId="0" applyNumberFormat="1" applyFont="1" applyFill="1" applyBorder="1" applyAlignment="1" applyProtection="1">
      <alignment horizontal="left"/>
      <protection locked="0"/>
    </xf>
    <xf numFmtId="49" fontId="18" fillId="33" borderId="24" xfId="0" applyNumberFormat="1" applyFont="1" applyFill="1" applyBorder="1" applyAlignment="1" applyProtection="1">
      <alignment horizontal="left"/>
      <protection locked="0"/>
    </xf>
    <xf numFmtId="1" fontId="13" fillId="35" borderId="10" xfId="0" applyNumberFormat="1"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3" fillId="33" borderId="23" xfId="0" applyFont="1" applyFill="1" applyBorder="1" applyAlignment="1" applyProtection="1">
      <alignment/>
      <protection/>
    </xf>
    <xf numFmtId="0" fontId="4" fillId="33" borderId="26"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27" xfId="0" applyFont="1" applyFill="1" applyBorder="1" applyAlignment="1" applyProtection="1">
      <alignment/>
      <protection/>
    </xf>
    <xf numFmtId="0" fontId="4" fillId="33" borderId="14" xfId="0" applyFont="1" applyFill="1" applyBorder="1" applyAlignment="1" applyProtection="1">
      <alignment/>
      <protection/>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3" fillId="35" borderId="10"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0" fillId="0" borderId="0" xfId="60" applyFont="1" applyFill="1" applyProtection="1">
      <alignment/>
      <protection/>
    </xf>
    <xf numFmtId="0" fontId="0" fillId="34" borderId="0" xfId="60" applyFill="1" applyAlignment="1" applyProtection="1">
      <alignment wrapText="1"/>
      <protection/>
    </xf>
    <xf numFmtId="0" fontId="0" fillId="34" borderId="0" xfId="60" applyFont="1" applyFill="1" applyAlignment="1" applyProtection="1">
      <alignment wrapText="1"/>
      <protection/>
    </xf>
    <xf numFmtId="0" fontId="0" fillId="36" borderId="0" xfId="60" applyFont="1" applyFill="1" applyAlignment="1" applyProtection="1">
      <alignment wrapText="1"/>
      <protection/>
    </xf>
    <xf numFmtId="0" fontId="0" fillId="34" borderId="0" xfId="60" applyFont="1" applyFill="1" applyAlignment="1" applyProtection="1">
      <alignment vertical="top"/>
      <protection/>
    </xf>
    <xf numFmtId="0" fontId="7" fillId="33" borderId="0" xfId="0" applyFont="1" applyFill="1" applyBorder="1" applyAlignment="1" applyProtection="1">
      <alignment/>
      <protection/>
    </xf>
    <xf numFmtId="0" fontId="7" fillId="33" borderId="0" xfId="0" applyFont="1" applyFill="1" applyAlignment="1" applyProtection="1">
      <alignment vertical="top" wrapText="1"/>
      <protection/>
    </xf>
    <xf numFmtId="0" fontId="4" fillId="33" borderId="0" xfId="0" applyFont="1" applyFill="1" applyBorder="1" applyAlignment="1" applyProtection="1">
      <alignment horizontal="left"/>
      <protection/>
    </xf>
    <xf numFmtId="0" fontId="0" fillId="33" borderId="0" xfId="60" applyFont="1" applyFill="1" applyProtection="1">
      <alignment/>
      <protection/>
    </xf>
    <xf numFmtId="0" fontId="13" fillId="35" borderId="10" xfId="0" applyFont="1" applyFill="1" applyBorder="1" applyAlignment="1" applyProtection="1">
      <alignment horizontal="center"/>
      <protection/>
    </xf>
    <xf numFmtId="0" fontId="13" fillId="35" borderId="10" xfId="0" applyFont="1" applyFill="1" applyBorder="1" applyAlignment="1" applyProtection="1">
      <alignment horizontal="left"/>
      <protection/>
    </xf>
    <xf numFmtId="0" fontId="0" fillId="34" borderId="0" xfId="60" applyFill="1" applyAlignment="1" applyProtection="1">
      <alignment horizontal="center"/>
      <protection/>
    </xf>
    <xf numFmtId="0" fontId="9" fillId="34" borderId="0" xfId="53" applyFill="1" applyAlignment="1" applyProtection="1">
      <alignment horizontal="left"/>
      <protection locked="0"/>
    </xf>
    <xf numFmtId="0" fontId="9" fillId="34" borderId="0" xfId="53" applyFill="1" applyAlignment="1" applyProtection="1">
      <alignment horizontal="center"/>
      <protection locked="0"/>
    </xf>
    <xf numFmtId="0" fontId="11" fillId="33" borderId="31" xfId="0" applyFont="1" applyFill="1" applyBorder="1" applyAlignment="1" applyProtection="1">
      <alignment horizontal="left"/>
      <protection locked="0"/>
    </xf>
    <xf numFmtId="0" fontId="11" fillId="33" borderId="32" xfId="0" applyFont="1" applyFill="1" applyBorder="1" applyAlignment="1" applyProtection="1">
      <alignment horizontal="left"/>
      <protection locked="0"/>
    </xf>
    <xf numFmtId="0" fontId="11" fillId="33" borderId="33" xfId="0" applyFont="1" applyFill="1" applyBorder="1" applyAlignment="1" applyProtection="1">
      <alignment horizontal="left"/>
      <protection locked="0"/>
    </xf>
    <xf numFmtId="0" fontId="15" fillId="37" borderId="0" xfId="0" applyFont="1" applyFill="1" applyBorder="1" applyAlignment="1" applyProtection="1">
      <alignment horizontal="center" vertical="center"/>
      <protection/>
    </xf>
    <xf numFmtId="0" fontId="19" fillId="33" borderId="31" xfId="53" applyNumberFormat="1" applyFont="1" applyFill="1" applyBorder="1" applyAlignment="1" applyProtection="1">
      <alignment horizontal="left"/>
      <protection locked="0"/>
    </xf>
    <xf numFmtId="0" fontId="11" fillId="33" borderId="32" xfId="53" applyNumberFormat="1" applyFont="1" applyFill="1" applyBorder="1" applyAlignment="1" applyProtection="1">
      <alignment horizontal="left"/>
      <protection locked="0"/>
    </xf>
    <xf numFmtId="0" fontId="11" fillId="33" borderId="33" xfId="53" applyNumberFormat="1" applyFont="1" applyFill="1" applyBorder="1" applyAlignment="1" applyProtection="1">
      <alignment horizontal="left"/>
      <protection locked="0"/>
    </xf>
    <xf numFmtId="0" fontId="11" fillId="33" borderId="31" xfId="0" applyFont="1" applyFill="1" applyBorder="1" applyAlignment="1" applyProtection="1">
      <alignment horizontal="left" vertical="top" wrapText="1"/>
      <protection locked="0"/>
    </xf>
    <xf numFmtId="0" fontId="11" fillId="33" borderId="32" xfId="0" applyFont="1" applyFill="1" applyBorder="1" applyAlignment="1" applyProtection="1">
      <alignment horizontal="left" vertical="top" wrapText="1"/>
      <protection locked="0"/>
    </xf>
    <xf numFmtId="0" fontId="11" fillId="33" borderId="33" xfId="0" applyFont="1" applyFill="1" applyBorder="1" applyAlignment="1" applyProtection="1">
      <alignment horizontal="left" vertical="top" wrapText="1"/>
      <protection locked="0"/>
    </xf>
    <xf numFmtId="16" fontId="11" fillId="33" borderId="31" xfId="0" applyNumberFormat="1" applyFont="1" applyFill="1" applyBorder="1" applyAlignment="1" applyProtection="1">
      <alignment horizontal="left"/>
      <protection locked="0"/>
    </xf>
    <xf numFmtId="16" fontId="11" fillId="33" borderId="32" xfId="0" applyNumberFormat="1" applyFont="1" applyFill="1" applyBorder="1" applyAlignment="1" applyProtection="1">
      <alignment horizontal="left"/>
      <protection locked="0"/>
    </xf>
    <xf numFmtId="16" fontId="11" fillId="33" borderId="33" xfId="0" applyNumberFormat="1" applyFont="1" applyFill="1" applyBorder="1" applyAlignment="1" applyProtection="1">
      <alignment horizontal="left"/>
      <protection locked="0"/>
    </xf>
    <xf numFmtId="0" fontId="11" fillId="33" borderId="31" xfId="0" applyNumberFormat="1" applyFont="1" applyFill="1" applyBorder="1" applyAlignment="1" applyProtection="1">
      <alignment horizontal="left"/>
      <protection locked="0"/>
    </xf>
    <xf numFmtId="0" fontId="11" fillId="33" borderId="32" xfId="0" applyNumberFormat="1" applyFont="1" applyFill="1" applyBorder="1" applyAlignment="1" applyProtection="1">
      <alignment horizontal="left"/>
      <protection locked="0"/>
    </xf>
    <xf numFmtId="0" fontId="11" fillId="33" borderId="33" xfId="0" applyNumberFormat="1" applyFont="1" applyFill="1" applyBorder="1" applyAlignment="1" applyProtection="1">
      <alignment horizontal="left"/>
      <protection locked="0"/>
    </xf>
    <xf numFmtId="14" fontId="11" fillId="33" borderId="31" xfId="0" applyNumberFormat="1" applyFont="1" applyFill="1" applyBorder="1" applyAlignment="1" applyProtection="1">
      <alignment horizontal="left"/>
      <protection locked="0"/>
    </xf>
    <xf numFmtId="14" fontId="11" fillId="33" borderId="32" xfId="0" applyNumberFormat="1" applyFont="1" applyFill="1" applyBorder="1" applyAlignment="1" applyProtection="1">
      <alignment horizontal="left"/>
      <protection locked="0"/>
    </xf>
    <xf numFmtId="14" fontId="11" fillId="33" borderId="33" xfId="0" applyNumberFormat="1" applyFont="1" applyFill="1" applyBorder="1" applyAlignment="1" applyProtection="1">
      <alignment horizontal="left"/>
      <protection locked="0"/>
    </xf>
    <xf numFmtId="0" fontId="4" fillId="33" borderId="34"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35" xfId="0" applyFont="1" applyFill="1" applyBorder="1" applyAlignment="1" applyProtection="1">
      <alignment horizontal="center"/>
      <protection/>
    </xf>
    <xf numFmtId="0" fontId="15" fillId="37" borderId="31" xfId="0" applyFont="1" applyFill="1" applyBorder="1" applyAlignment="1" applyProtection="1">
      <alignment horizontal="center"/>
      <protection/>
    </xf>
    <xf numFmtId="0" fontId="10" fillId="37" borderId="32" xfId="0" applyFont="1" applyFill="1" applyBorder="1" applyAlignment="1" applyProtection="1">
      <alignment horizontal="center"/>
      <protection/>
    </xf>
    <xf numFmtId="0" fontId="10" fillId="37" borderId="33" xfId="0" applyFont="1" applyFill="1" applyBorder="1" applyAlignment="1" applyProtection="1">
      <alignment horizontal="center"/>
      <protection/>
    </xf>
    <xf numFmtId="181" fontId="7" fillId="33" borderId="31" xfId="0" applyNumberFormat="1" applyFont="1" applyFill="1" applyBorder="1" applyAlignment="1" applyProtection="1">
      <alignment horizontal="left" vertical="center"/>
      <protection/>
    </xf>
    <xf numFmtId="181" fontId="7" fillId="33" borderId="32" xfId="0" applyNumberFormat="1" applyFont="1" applyFill="1" applyBorder="1" applyAlignment="1" applyProtection="1">
      <alignment horizontal="left" vertical="center"/>
      <protection/>
    </xf>
    <xf numFmtId="181" fontId="7" fillId="33" borderId="33" xfId="0" applyNumberFormat="1" applyFont="1" applyFill="1" applyBorder="1" applyAlignment="1" applyProtection="1">
      <alignment horizontal="left" vertical="center"/>
      <protection/>
    </xf>
    <xf numFmtId="180" fontId="13" fillId="33" borderId="31" xfId="0" applyNumberFormat="1" applyFont="1" applyFill="1" applyBorder="1" applyAlignment="1" applyProtection="1">
      <alignment horizontal="center"/>
      <protection/>
    </xf>
    <xf numFmtId="180" fontId="13" fillId="33" borderId="33" xfId="0" applyNumberFormat="1" applyFont="1" applyFill="1" applyBorder="1" applyAlignment="1" applyProtection="1">
      <alignment horizontal="center"/>
      <protection/>
    </xf>
    <xf numFmtId="0" fontId="6" fillId="33" borderId="31" xfId="0" applyNumberFormat="1" applyFont="1" applyFill="1" applyBorder="1" applyAlignment="1" applyProtection="1">
      <alignment horizontal="center"/>
      <protection/>
    </xf>
    <xf numFmtId="0" fontId="6" fillId="33" borderId="33" xfId="0" applyNumberFormat="1" applyFont="1" applyFill="1" applyBorder="1" applyAlignment="1" applyProtection="1">
      <alignment horizontal="center"/>
      <protection/>
    </xf>
    <xf numFmtId="0" fontId="2" fillId="33" borderId="0"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ard_ATV_IARU_Logsheet-2015" xfId="60"/>
    <cellStyle name="Title" xfId="61"/>
    <cellStyle name="Total" xfId="62"/>
    <cellStyle name="Warning Text" xfId="63"/>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5</xdr:row>
      <xdr:rowOff>0</xdr:rowOff>
    </xdr:from>
    <xdr:to>
      <xdr:col>5</xdr:col>
      <xdr:colOff>1085850</xdr:colOff>
      <xdr:row>10</xdr:row>
      <xdr:rowOff>95250</xdr:rowOff>
    </xdr:to>
    <xdr:pic>
      <xdr:nvPicPr>
        <xdr:cNvPr id="1" name="Picture 49" descr="logo iaru"/>
        <xdr:cNvPicPr preferRelativeResize="1">
          <a:picLocks noChangeAspect="1"/>
        </xdr:cNvPicPr>
      </xdr:nvPicPr>
      <xdr:blipFill>
        <a:blip r:embed="rId1"/>
        <a:stretch>
          <a:fillRect/>
        </a:stretch>
      </xdr:blipFill>
      <xdr:spPr>
        <a:xfrm>
          <a:off x="5772150" y="1428750"/>
          <a:ext cx="11811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iki.batc.org.uk/images/0/08/2018_ATV_Contest_Rules.pdf" TargetMode="External" /><Relationship Id="rId2" Type="http://schemas.openxmlformats.org/officeDocument/2006/relationships/hyperlink" Target="mailto:contests@batc.tv" TargetMode="External" /><Relationship Id="rId3" Type="http://schemas.openxmlformats.org/officeDocument/2006/relationships/hyperlink" Target="https://wiki.batc.org.uk/images/0/08/2018_ATV_Contest_Rules.pdf" TargetMode="External" /><Relationship Id="rId4" Type="http://schemas.openxmlformats.org/officeDocument/2006/relationships/hyperlink" Target="mailto:contests@batc.tv"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D46"/>
  <sheetViews>
    <sheetView tabSelected="1" zoomScalePageLayoutView="0" workbookViewId="0" topLeftCell="A1">
      <selection activeCell="B7" sqref="B7:D7"/>
    </sheetView>
  </sheetViews>
  <sheetFormatPr defaultColWidth="9.140625" defaultRowHeight="12.75"/>
  <cols>
    <col min="1" max="2" width="9.140625" style="5" customWidth="1"/>
    <col min="3" max="3" width="4.28125" style="5" customWidth="1"/>
    <col min="4" max="4" width="91.7109375" style="88" customWidth="1"/>
    <col min="5" max="16384" width="9.140625" style="5" customWidth="1"/>
  </cols>
  <sheetData>
    <row r="2" ht="12.75">
      <c r="B2" s="5" t="s">
        <v>79</v>
      </c>
    </row>
    <row r="3" spans="3:4" ht="12.75">
      <c r="C3" s="98"/>
      <c r="D3" s="98"/>
    </row>
    <row r="4" ht="12.75">
      <c r="B4" s="7" t="s">
        <v>134</v>
      </c>
    </row>
    <row r="6" ht="12.75">
      <c r="B6" s="7" t="s">
        <v>135</v>
      </c>
    </row>
    <row r="7" spans="2:4" ht="12.75">
      <c r="B7" s="99" t="s">
        <v>136</v>
      </c>
      <c r="C7" s="99"/>
      <c r="D7" s="99"/>
    </row>
    <row r="8" ht="12.75">
      <c r="B8" s="7" t="s">
        <v>123</v>
      </c>
    </row>
    <row r="9" ht="12.75">
      <c r="B9" s="7" t="s">
        <v>129</v>
      </c>
    </row>
    <row r="11" ht="12.75">
      <c r="B11" s="7" t="s">
        <v>80</v>
      </c>
    </row>
    <row r="12" ht="12.75">
      <c r="B12" s="7"/>
    </row>
    <row r="13" ht="12.75">
      <c r="C13" s="7" t="s">
        <v>124</v>
      </c>
    </row>
    <row r="15" spans="3:4" ht="12.75">
      <c r="C15" s="7" t="s">
        <v>91</v>
      </c>
      <c r="D15" s="89" t="s">
        <v>137</v>
      </c>
    </row>
    <row r="16" spans="3:4" ht="12.75">
      <c r="C16" s="7"/>
      <c r="D16" s="89" t="s">
        <v>92</v>
      </c>
    </row>
    <row r="18" spans="3:4" ht="12.75">
      <c r="C18" s="7" t="s">
        <v>87</v>
      </c>
      <c r="D18" s="7" t="s">
        <v>125</v>
      </c>
    </row>
    <row r="19" spans="3:4" ht="12.75">
      <c r="C19" s="7" t="s">
        <v>86</v>
      </c>
      <c r="D19" s="89" t="s">
        <v>94</v>
      </c>
    </row>
    <row r="20" spans="3:4" ht="12.75">
      <c r="C20" s="7"/>
      <c r="D20" s="89" t="s">
        <v>90</v>
      </c>
    </row>
    <row r="21" spans="3:4" ht="12.75">
      <c r="C21" s="87"/>
      <c r="D21" s="90" t="s">
        <v>95</v>
      </c>
    </row>
    <row r="23" spans="3:4" ht="12.75">
      <c r="C23" s="7" t="s">
        <v>89</v>
      </c>
      <c r="D23" s="7" t="s">
        <v>126</v>
      </c>
    </row>
    <row r="24" ht="12.75">
      <c r="D24" s="88" t="s">
        <v>88</v>
      </c>
    </row>
    <row r="25" spans="3:4" ht="12.75">
      <c r="C25" s="7"/>
      <c r="D25" s="89" t="s">
        <v>127</v>
      </c>
    </row>
    <row r="26" spans="3:4" ht="12.75">
      <c r="C26" s="95"/>
      <c r="D26" s="89" t="s">
        <v>90</v>
      </c>
    </row>
    <row r="27" spans="3:4" ht="12.75">
      <c r="C27" s="95"/>
      <c r="D27" s="90" t="s">
        <v>95</v>
      </c>
    </row>
    <row r="29" spans="3:4" ht="25.5">
      <c r="C29" s="91" t="s">
        <v>93</v>
      </c>
      <c r="D29" s="89" t="s">
        <v>128</v>
      </c>
    </row>
    <row r="30" spans="3:4" ht="12.75">
      <c r="C30" s="7"/>
      <c r="D30" s="89" t="s">
        <v>121</v>
      </c>
    </row>
    <row r="31" ht="12.75">
      <c r="C31" s="7"/>
    </row>
    <row r="32" ht="12.75">
      <c r="C32" s="7" t="s">
        <v>139</v>
      </c>
    </row>
    <row r="33" ht="12.75">
      <c r="C33" s="7" t="s">
        <v>140</v>
      </c>
    </row>
    <row r="34" spans="3:4" ht="12.75">
      <c r="C34" s="100" t="s">
        <v>138</v>
      </c>
      <c r="D34" s="100"/>
    </row>
    <row r="35" ht="12.75">
      <c r="C35" s="7"/>
    </row>
    <row r="37" ht="12.75">
      <c r="B37" s="5" t="s">
        <v>81</v>
      </c>
    </row>
    <row r="39" ht="12.75">
      <c r="B39" s="7" t="s">
        <v>141</v>
      </c>
    </row>
    <row r="46" ht="12.75">
      <c r="B46" s="6"/>
    </row>
  </sheetData>
  <sheetProtection sheet="1" objects="1" scenarios="1" selectLockedCells="1"/>
  <mergeCells count="3">
    <mergeCell ref="C3:D3"/>
    <mergeCell ref="B7:D7"/>
    <mergeCell ref="C34:D34"/>
  </mergeCells>
  <hyperlinks>
    <hyperlink ref="B7" r:id="rId1" display="https://wiki.batc.org.uk/images/0/08/2018_ATV_Contest_Rules.pdf"/>
    <hyperlink ref="C34" r:id="rId2" display="contests@batc.tv"/>
    <hyperlink ref="B7:D7" r:id="rId3" display="https://wiki.batc.org.uk/images/0/08/2018_ATV_Contest_Rules.pdf"/>
    <hyperlink ref="C34:D34" r:id="rId4" display="contests@batc.tv"/>
  </hyperlinks>
  <printOptions/>
  <pageMargins left="0.59" right="0.58" top="0.9840277777777778" bottom="0.9840277777777778" header="0.5118055555555556" footer="0.5118055555555556"/>
  <pageSetup fitToHeight="1" fitToWidth="1" horizontalDpi="300" verticalDpi="300" orientation="portrait" scale="87" r:id="rId5"/>
</worksheet>
</file>

<file path=xl/worksheets/sheet2.xml><?xml version="1.0" encoding="utf-8"?>
<worksheet xmlns="http://schemas.openxmlformats.org/spreadsheetml/2006/main" xmlns:r="http://schemas.openxmlformats.org/officeDocument/2006/relationships">
  <sheetPr codeName="Blad1">
    <pageSetUpPr fitToPage="1"/>
  </sheetPr>
  <dimension ref="A1:K37"/>
  <sheetViews>
    <sheetView zoomScale="70" zoomScaleNormal="70" zoomScalePageLayoutView="0" workbookViewId="0" topLeftCell="A1">
      <pane ySplit="1" topLeftCell="A2" activePane="bottomLeft" state="frozen"/>
      <selection pane="topLeft" activeCell="A1" sqref="A1"/>
      <selection pane="bottomLeft" activeCell="B3" sqref="B3:D3"/>
    </sheetView>
  </sheetViews>
  <sheetFormatPr defaultColWidth="9.140625" defaultRowHeight="12.75"/>
  <cols>
    <col min="1" max="1" width="27.140625" style="36" customWidth="1"/>
    <col min="2" max="2" width="22.00390625" style="55" customWidth="1"/>
    <col min="3" max="3" width="7.140625" style="1" customWidth="1"/>
    <col min="4" max="4" width="21.140625" style="1" customWidth="1"/>
    <col min="5" max="5" width="10.57421875" style="1" customWidth="1"/>
    <col min="6" max="6" width="20.00390625" style="1" customWidth="1"/>
    <col min="7" max="7" width="3.57421875" style="1" customWidth="1"/>
    <col min="8" max="8" width="2.8515625" style="1" bestFit="1" customWidth="1"/>
    <col min="9" max="9" width="11.140625" style="1" customWidth="1"/>
    <col min="10" max="10" width="10.57421875" style="1" customWidth="1"/>
    <col min="11" max="11" width="19.140625" style="1" customWidth="1"/>
    <col min="12" max="16384" width="9.140625" style="1" customWidth="1"/>
  </cols>
  <sheetData>
    <row r="1" spans="1:11" ht="37.5" customHeight="1">
      <c r="A1" s="104" t="s">
        <v>78</v>
      </c>
      <c r="B1" s="104"/>
      <c r="C1" s="104"/>
      <c r="D1" s="104"/>
      <c r="E1" s="104"/>
      <c r="F1" s="104"/>
      <c r="G1" s="33"/>
      <c r="H1" s="33"/>
      <c r="I1" s="33"/>
      <c r="J1" s="33"/>
      <c r="K1" s="33"/>
    </row>
    <row r="2" spans="1:11" ht="22.5" customHeight="1">
      <c r="A2" s="34"/>
      <c r="B2" s="35"/>
      <c r="C2" s="2"/>
      <c r="D2" s="2"/>
      <c r="E2" s="2"/>
      <c r="F2" s="2"/>
      <c r="G2" s="2"/>
      <c r="H2" s="2"/>
      <c r="I2" s="2"/>
      <c r="J2" s="2"/>
      <c r="K2" s="2"/>
    </row>
    <row r="3" spans="1:11" ht="22.5" customHeight="1">
      <c r="A3" s="36" t="s">
        <v>96</v>
      </c>
      <c r="B3" s="101"/>
      <c r="C3" s="102"/>
      <c r="D3" s="103"/>
      <c r="E3" s="35"/>
      <c r="F3" s="35"/>
      <c r="G3" s="37"/>
      <c r="H3" s="37"/>
      <c r="I3" s="37"/>
      <c r="J3" s="37"/>
      <c r="K3" s="2"/>
    </row>
    <row r="4" spans="1:11" ht="7.5" customHeight="1">
      <c r="A4" s="38"/>
      <c r="B4" s="39"/>
      <c r="C4" s="2"/>
      <c r="D4" s="35"/>
      <c r="E4" s="35"/>
      <c r="F4" s="35"/>
      <c r="G4" s="37"/>
      <c r="H4" s="37"/>
      <c r="I4" s="37"/>
      <c r="J4" s="37"/>
      <c r="K4" s="2"/>
    </row>
    <row r="5" spans="1:11" ht="22.5" customHeight="1">
      <c r="A5" s="36" t="s">
        <v>97</v>
      </c>
      <c r="B5" s="101"/>
      <c r="C5" s="102"/>
      <c r="D5" s="103"/>
      <c r="E5" s="35"/>
      <c r="F5" s="35"/>
      <c r="G5" s="37"/>
      <c r="H5" s="37"/>
      <c r="I5" s="37"/>
      <c r="J5" s="37"/>
      <c r="K5" s="2"/>
    </row>
    <row r="6" spans="1:11" ht="7.5" customHeight="1">
      <c r="A6" s="38"/>
      <c r="B6" s="40"/>
      <c r="C6" s="2"/>
      <c r="D6" s="35"/>
      <c r="E6" s="35"/>
      <c r="F6" s="35"/>
      <c r="G6" s="37"/>
      <c r="H6" s="37"/>
      <c r="I6" s="37"/>
      <c r="J6" s="37"/>
      <c r="K6" s="2"/>
    </row>
    <row r="7" spans="1:11" ht="22.5" customHeight="1">
      <c r="A7" s="41" t="s">
        <v>98</v>
      </c>
      <c r="B7" s="111"/>
      <c r="C7" s="112"/>
      <c r="D7" s="113"/>
      <c r="E7" s="35"/>
      <c r="F7" s="35"/>
      <c r="G7" s="37"/>
      <c r="H7" s="37"/>
      <c r="I7" s="37"/>
      <c r="J7" s="37"/>
      <c r="K7" s="2"/>
    </row>
    <row r="8" spans="1:11" ht="7.5" customHeight="1">
      <c r="A8" s="38"/>
      <c r="B8" s="40"/>
      <c r="C8" s="2"/>
      <c r="D8" s="35"/>
      <c r="E8" s="35"/>
      <c r="F8" s="35"/>
      <c r="G8" s="37"/>
      <c r="H8" s="37"/>
      <c r="I8" s="37"/>
      <c r="J8" s="37"/>
      <c r="K8" s="2"/>
    </row>
    <row r="9" spans="1:11" ht="22.5" customHeight="1">
      <c r="A9" s="42" t="s">
        <v>99</v>
      </c>
      <c r="B9" s="101"/>
      <c r="C9" s="102"/>
      <c r="D9" s="103"/>
      <c r="E9" s="35"/>
      <c r="F9" s="35"/>
      <c r="G9" s="37"/>
      <c r="H9" s="37"/>
      <c r="I9" s="37"/>
      <c r="J9" s="37"/>
      <c r="K9" s="2"/>
    </row>
    <row r="10" spans="1:11" ht="7.5" customHeight="1">
      <c r="A10" s="35"/>
      <c r="B10" s="43"/>
      <c r="D10" s="35"/>
      <c r="E10" s="35"/>
      <c r="F10" s="35"/>
      <c r="G10" s="2"/>
      <c r="H10" s="2"/>
      <c r="I10" s="2"/>
      <c r="J10" s="2"/>
      <c r="K10" s="2"/>
    </row>
    <row r="11" spans="1:11" ht="53.25" customHeight="1">
      <c r="A11" s="93" t="s">
        <v>120</v>
      </c>
      <c r="B11" s="108"/>
      <c r="C11" s="109"/>
      <c r="D11" s="110"/>
      <c r="E11" s="35"/>
      <c r="F11" s="35"/>
      <c r="G11" s="2"/>
      <c r="H11" s="2"/>
      <c r="I11" s="2"/>
      <c r="J11" s="2"/>
      <c r="K11" s="2"/>
    </row>
    <row r="12" spans="1:11" ht="7.5" customHeight="1">
      <c r="A12" s="38"/>
      <c r="B12" s="40"/>
      <c r="C12" s="2"/>
      <c r="D12" s="35"/>
      <c r="E12" s="35"/>
      <c r="F12" s="35"/>
      <c r="G12" s="2"/>
      <c r="H12" s="2"/>
      <c r="I12" s="2"/>
      <c r="J12" s="2"/>
      <c r="K12" s="2"/>
    </row>
    <row r="13" spans="1:11" ht="22.5" customHeight="1">
      <c r="A13" s="42" t="s">
        <v>100</v>
      </c>
      <c r="B13" s="105"/>
      <c r="C13" s="106"/>
      <c r="D13" s="107"/>
      <c r="E13" s="2"/>
      <c r="F13" s="2"/>
      <c r="G13" s="2"/>
      <c r="H13" s="2"/>
      <c r="I13" s="2"/>
      <c r="J13" s="2"/>
      <c r="K13" s="2"/>
    </row>
    <row r="14" spans="1:11" ht="7.5" customHeight="1">
      <c r="A14" s="38"/>
      <c r="B14" s="35"/>
      <c r="C14" s="2"/>
      <c r="D14" s="2"/>
      <c r="E14" s="2"/>
      <c r="F14" s="2"/>
      <c r="G14" s="2"/>
      <c r="H14" s="2"/>
      <c r="I14" s="2"/>
      <c r="J14" s="2"/>
      <c r="K14" s="2"/>
    </row>
    <row r="15" spans="1:11" ht="22.5" customHeight="1">
      <c r="A15" s="35" t="s">
        <v>48</v>
      </c>
      <c r="B15" s="114"/>
      <c r="C15" s="115"/>
      <c r="D15" s="116"/>
      <c r="E15" s="2"/>
      <c r="F15" s="2"/>
      <c r="G15" s="2"/>
      <c r="H15" s="2"/>
      <c r="I15" s="2"/>
      <c r="J15" s="2"/>
      <c r="K15" s="2"/>
    </row>
    <row r="16" spans="1:11" ht="7.5" customHeight="1">
      <c r="A16" s="38"/>
      <c r="B16" s="44"/>
      <c r="C16" s="3"/>
      <c r="D16" s="2"/>
      <c r="E16" s="2"/>
      <c r="F16" s="2"/>
      <c r="G16" s="2"/>
      <c r="H16" s="2"/>
      <c r="I16" s="2"/>
      <c r="J16" s="2"/>
      <c r="K16" s="2"/>
    </row>
    <row r="17" spans="1:11" ht="21.75" customHeight="1">
      <c r="A17" s="38"/>
      <c r="B17" s="45" t="s">
        <v>101</v>
      </c>
      <c r="C17" s="3"/>
      <c r="D17" s="2"/>
      <c r="E17" s="2"/>
      <c r="F17" s="2"/>
      <c r="G17" s="2"/>
      <c r="H17" s="2"/>
      <c r="I17" s="2"/>
      <c r="J17" s="2"/>
      <c r="K17" s="2"/>
    </row>
    <row r="18" spans="1:11" ht="22.5" customHeight="1">
      <c r="A18" s="46" t="s">
        <v>133</v>
      </c>
      <c r="B18" s="56"/>
      <c r="C18" s="35"/>
      <c r="D18" s="35"/>
      <c r="E18" s="37"/>
      <c r="F18" s="2"/>
      <c r="G18" s="2"/>
      <c r="H18" s="2"/>
      <c r="I18" s="2"/>
      <c r="J18" s="2"/>
      <c r="K18" s="2"/>
    </row>
    <row r="19" spans="1:11" ht="7.5" customHeight="1">
      <c r="A19" s="38"/>
      <c r="B19" s="48"/>
      <c r="C19" s="3"/>
      <c r="D19" s="2"/>
      <c r="E19" s="2"/>
      <c r="F19" s="2"/>
      <c r="G19" s="2"/>
      <c r="H19" s="2"/>
      <c r="I19" s="2"/>
      <c r="J19" s="2"/>
      <c r="K19" s="2"/>
    </row>
    <row r="20" spans="1:11" ht="21.75" customHeight="1">
      <c r="A20" s="34"/>
      <c r="B20" s="49" t="s">
        <v>84</v>
      </c>
      <c r="C20" s="3"/>
      <c r="D20" s="50" t="s">
        <v>82</v>
      </c>
      <c r="E20" s="38" t="s">
        <v>83</v>
      </c>
      <c r="F20" s="35" t="s">
        <v>48</v>
      </c>
      <c r="G20" s="2"/>
      <c r="H20" s="2"/>
      <c r="I20" s="2"/>
      <c r="J20" s="2"/>
      <c r="K20" s="2"/>
    </row>
    <row r="21" spans="1:11" ht="22.5" customHeight="1">
      <c r="A21" s="4" t="s">
        <v>133</v>
      </c>
      <c r="B21" s="76">
        <f>'146'!P6</f>
        <v>0</v>
      </c>
      <c r="D21" s="96">
        <f>VLOOKUP(MAX('146'!BA12:BA61),'146'!BA12:BC61,2,FALSE)</f>
        <v>0</v>
      </c>
      <c r="E21" s="76">
        <f>MAX('146'!BA12:BA61)</f>
        <v>0</v>
      </c>
      <c r="F21" s="97">
        <f>VLOOKUP(MAX('146'!BA12:BA61),'146'!BA12:BC61,3,FALSE)</f>
        <v>0</v>
      </c>
      <c r="G21" s="2"/>
      <c r="H21" s="2"/>
      <c r="I21" s="2"/>
      <c r="J21" s="2"/>
      <c r="K21" s="2"/>
    </row>
    <row r="22" spans="1:11" ht="7.5" customHeight="1">
      <c r="A22" s="35"/>
      <c r="B22" s="50"/>
      <c r="C22" s="35"/>
      <c r="D22" s="2"/>
      <c r="E22" s="2"/>
      <c r="F22" s="2"/>
      <c r="G22" s="2"/>
      <c r="H22" s="2"/>
      <c r="I22" s="2"/>
      <c r="J22" s="2"/>
      <c r="K22" s="2"/>
    </row>
    <row r="23" spans="1:2" s="2" customFormat="1" ht="14.25" customHeight="1">
      <c r="A23" s="35"/>
      <c r="B23" s="50"/>
    </row>
    <row r="24" spans="1:4" s="2" customFormat="1" ht="18" customHeight="1">
      <c r="A24" s="47" t="s">
        <v>102</v>
      </c>
      <c r="B24" s="51"/>
      <c r="C24" s="52"/>
      <c r="D24" s="52"/>
    </row>
    <row r="25" spans="1:2" s="2" customFormat="1" ht="18" customHeight="1">
      <c r="A25" s="35"/>
      <c r="B25" s="50"/>
    </row>
    <row r="26" spans="1:7" s="2" customFormat="1" ht="22.5" customHeight="1">
      <c r="A26" s="35" t="s">
        <v>103</v>
      </c>
      <c r="B26" s="117"/>
      <c r="C26" s="118"/>
      <c r="D26" s="119"/>
      <c r="E26" s="53"/>
      <c r="F26" s="53"/>
      <c r="G26" s="53"/>
    </row>
    <row r="27" spans="1:3" s="2" customFormat="1" ht="9.75" customHeight="1">
      <c r="A27" s="35"/>
      <c r="B27" s="50"/>
      <c r="C27" s="54"/>
    </row>
    <row r="28" spans="1:4" s="2" customFormat="1" ht="22.5" customHeight="1">
      <c r="A28" s="35" t="s">
        <v>104</v>
      </c>
      <c r="B28" s="101"/>
      <c r="C28" s="102"/>
      <c r="D28" s="103"/>
    </row>
    <row r="29" spans="1:2" s="2" customFormat="1" ht="18" customHeight="1">
      <c r="A29" s="35"/>
      <c r="B29" s="50"/>
    </row>
    <row r="30" spans="1:2" s="2" customFormat="1" ht="18" customHeight="1">
      <c r="A30" s="35"/>
      <c r="B30" s="50"/>
    </row>
    <row r="31" spans="1:2" s="2" customFormat="1" ht="18" customHeight="1">
      <c r="A31" s="35"/>
      <c r="B31" s="50"/>
    </row>
    <row r="32" spans="1:2" s="2" customFormat="1" ht="18" customHeight="1">
      <c r="A32" s="35"/>
      <c r="B32" s="50"/>
    </row>
    <row r="33" spans="1:2" s="2" customFormat="1" ht="18" customHeight="1">
      <c r="A33" s="35"/>
      <c r="B33" s="50"/>
    </row>
    <row r="34" spans="1:2" s="2" customFormat="1" ht="18" customHeight="1">
      <c r="A34" s="35"/>
      <c r="B34" s="50"/>
    </row>
    <row r="35" spans="1:2" s="2" customFormat="1" ht="18" customHeight="1">
      <c r="A35" s="35"/>
      <c r="B35" s="50"/>
    </row>
    <row r="36" spans="9:11" ht="18" customHeight="1">
      <c r="I36" s="2"/>
      <c r="J36" s="2"/>
      <c r="K36" s="2"/>
    </row>
    <row r="37" spans="9:11" ht="18" customHeight="1">
      <c r="I37" s="2"/>
      <c r="J37" s="2"/>
      <c r="K37" s="2"/>
    </row>
    <row r="38" ht="18" customHeight="1"/>
    <row r="39" ht="11.25" customHeight="1"/>
  </sheetData>
  <sheetProtection sheet="1" selectLockedCells="1"/>
  <protectedRanges>
    <protectedRange password="C056" sqref="D21:F21" name="Bereik1"/>
  </protectedRanges>
  <mergeCells count="10">
    <mergeCell ref="B28:D28"/>
    <mergeCell ref="A1:F1"/>
    <mergeCell ref="B9:D9"/>
    <mergeCell ref="B13:D13"/>
    <mergeCell ref="B11:D11"/>
    <mergeCell ref="B3:D3"/>
    <mergeCell ref="B5:D5"/>
    <mergeCell ref="B7:D7"/>
    <mergeCell ref="B15:D15"/>
    <mergeCell ref="B26:D26"/>
  </mergeCells>
  <printOptions/>
  <pageMargins left="0.75" right="0.75" top="0.82" bottom="0.5" header="0.48" footer="0.5"/>
  <pageSetup fitToHeight="1" fitToWidth="1"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BC61"/>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2"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23" t="s">
        <v>132</v>
      </c>
      <c r="B1" s="124"/>
      <c r="C1" s="124"/>
      <c r="D1" s="124"/>
      <c r="E1" s="124"/>
      <c r="F1" s="124"/>
      <c r="G1" s="124"/>
      <c r="H1" s="124"/>
      <c r="I1" s="124"/>
      <c r="J1" s="124"/>
      <c r="K1" s="124"/>
      <c r="L1" s="124"/>
      <c r="M1" s="124"/>
      <c r="N1" s="124"/>
      <c r="O1" s="124"/>
      <c r="P1" s="125"/>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3"/>
      <c r="H4" s="133"/>
      <c r="I4" s="133"/>
      <c r="J4" s="11"/>
      <c r="K4" s="12"/>
      <c r="L4" s="20" t="s">
        <v>105</v>
      </c>
      <c r="M4" s="13">
        <v>146</v>
      </c>
      <c r="N4" s="94" t="s">
        <v>142</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130</v>
      </c>
      <c r="B6" s="2"/>
      <c r="C6" s="126">
        <f>IF(Summary!B3="","",Summary!B3)</f>
      </c>
      <c r="D6" s="127"/>
      <c r="E6" s="127"/>
      <c r="F6" s="127"/>
      <c r="G6" s="127"/>
      <c r="H6" s="128"/>
      <c r="I6" s="16"/>
      <c r="J6" s="2"/>
      <c r="K6" s="17"/>
      <c r="L6" s="20" t="s">
        <v>106</v>
      </c>
      <c r="M6" s="18">
        <v>2</v>
      </c>
      <c r="N6" s="19"/>
      <c r="O6" s="92" t="s">
        <v>119</v>
      </c>
      <c r="P6" s="76">
        <f>SUM(N12:N61)</f>
        <v>0</v>
      </c>
      <c r="Q6" s="57"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131</v>
      </c>
      <c r="B8" s="2"/>
      <c r="C8" s="129">
        <f>Summary!B18</f>
        <v>0</v>
      </c>
      <c r="D8" s="130"/>
      <c r="E8" s="9"/>
      <c r="F8" s="2"/>
      <c r="G8" s="9"/>
      <c r="H8" s="9"/>
      <c r="I8" s="94" t="s">
        <v>77</v>
      </c>
      <c r="J8" s="131">
        <f>Summary!B5</f>
        <v>0</v>
      </c>
      <c r="K8" s="132"/>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103</v>
      </c>
      <c r="B10" s="26" t="s">
        <v>107</v>
      </c>
      <c r="C10" s="86" t="s">
        <v>85</v>
      </c>
      <c r="D10" s="79" t="s">
        <v>109</v>
      </c>
      <c r="E10" s="80"/>
      <c r="F10" s="82"/>
      <c r="G10" s="79" t="s">
        <v>109</v>
      </c>
      <c r="H10" s="80"/>
      <c r="I10" s="81"/>
      <c r="J10" s="83" t="s">
        <v>112</v>
      </c>
      <c r="K10" s="25" t="s">
        <v>39</v>
      </c>
      <c r="L10" s="26" t="s">
        <v>113</v>
      </c>
      <c r="M10" s="58" t="s">
        <v>115</v>
      </c>
      <c r="N10" s="26" t="s">
        <v>116</v>
      </c>
      <c r="O10" s="26" t="s">
        <v>114</v>
      </c>
      <c r="P10" s="59" t="s">
        <v>114</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77" t="s">
        <v>108</v>
      </c>
      <c r="D11" s="120" t="s">
        <v>110</v>
      </c>
      <c r="E11" s="121"/>
      <c r="F11" s="121"/>
      <c r="G11" s="120" t="s">
        <v>111</v>
      </c>
      <c r="H11" s="121"/>
      <c r="I11" s="122"/>
      <c r="J11" s="84" t="s">
        <v>110</v>
      </c>
      <c r="K11" s="27"/>
      <c r="L11" s="24"/>
      <c r="M11" s="23" t="s">
        <v>83</v>
      </c>
      <c r="N11" s="28"/>
      <c r="O11" s="24" t="s">
        <v>117</v>
      </c>
      <c r="P11" s="60" t="s">
        <v>118</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5"/>
      <c r="B12" s="66"/>
      <c r="C12" s="67"/>
      <c r="D12" s="78" t="s">
        <v>122</v>
      </c>
      <c r="E12" s="73">
        <v>0</v>
      </c>
      <c r="F12" s="72"/>
      <c r="G12" s="78" t="s">
        <v>122</v>
      </c>
      <c r="H12" s="73">
        <v>0</v>
      </c>
      <c r="I12" s="31" t="s">
        <v>0</v>
      </c>
      <c r="J12" s="69"/>
      <c r="K12" s="73"/>
      <c r="L12" s="74"/>
      <c r="M12" s="63">
        <f>IF(K12&lt;&gt;"",AK12,0)</f>
        <v>0</v>
      </c>
      <c r="N12" s="64">
        <f>(IF(E12&gt;1,M12,0)*$M$6/2)+(IF(H12&gt;1,M12,0)*$M$6/2)</f>
        <v>0</v>
      </c>
      <c r="O12" s="85">
        <f>IF(K12&lt;&gt;0,AH12,"")</f>
      </c>
      <c r="P12" s="85">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61">
        <f>M12</f>
        <v>0</v>
      </c>
      <c r="BB12" s="1">
        <f>C12</f>
        <v>0</v>
      </c>
      <c r="BC12" s="1">
        <f>K12</f>
        <v>0</v>
      </c>
    </row>
    <row r="13" spans="1:55" ht="16.5" customHeight="1">
      <c r="A13" s="65"/>
      <c r="B13" s="66"/>
      <c r="C13" s="67"/>
      <c r="D13" s="78" t="s">
        <v>122</v>
      </c>
      <c r="E13" s="71">
        <v>0</v>
      </c>
      <c r="F13" s="72"/>
      <c r="G13" s="78" t="s">
        <v>122</v>
      </c>
      <c r="H13" s="71">
        <v>0</v>
      </c>
      <c r="I13" s="31" t="s">
        <v>1</v>
      </c>
      <c r="J13" s="69"/>
      <c r="K13" s="73"/>
      <c r="L13" s="74"/>
      <c r="M13" s="63">
        <f aca="true" t="shared" si="12" ref="M13:M61">IF(K13&lt;&gt;"",AK13,0)</f>
        <v>0</v>
      </c>
      <c r="N13" s="64">
        <f aca="true" t="shared" si="13" ref="N13:N61">(IF(E13&gt;1,M13,0)*$M$6/2)+(IF(H13&gt;1,M13,0)*$M$6/2)</f>
        <v>0</v>
      </c>
      <c r="O13" s="85">
        <f>IF(K13&lt;&gt;0,AH13,"")</f>
      </c>
      <c r="P13" s="85">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61">
        <f aca="true" t="shared" si="24" ref="BA13:BA29">M13</f>
        <v>0</v>
      </c>
      <c r="BB13" s="1">
        <f aca="true" t="shared" si="25" ref="BB13:BB29">C13</f>
        <v>0</v>
      </c>
      <c r="BC13" s="1">
        <f aca="true" t="shared" si="26" ref="BC13:BC29">K13</f>
        <v>0</v>
      </c>
    </row>
    <row r="14" spans="1:55" ht="16.5" customHeight="1">
      <c r="A14" s="65"/>
      <c r="B14" s="66"/>
      <c r="C14" s="67"/>
      <c r="D14" s="78" t="s">
        <v>122</v>
      </c>
      <c r="E14" s="71">
        <v>0</v>
      </c>
      <c r="F14" s="72"/>
      <c r="G14" s="78" t="s">
        <v>122</v>
      </c>
      <c r="H14" s="71">
        <v>0</v>
      </c>
      <c r="I14" s="31" t="s">
        <v>2</v>
      </c>
      <c r="J14" s="69"/>
      <c r="K14" s="73"/>
      <c r="L14" s="74"/>
      <c r="M14" s="63">
        <f t="shared" si="12"/>
        <v>0</v>
      </c>
      <c r="N14" s="64">
        <f t="shared" si="13"/>
        <v>0</v>
      </c>
      <c r="O14" s="85">
        <f aca="true" t="shared" si="27" ref="O14:O29">IF(K14&lt;&gt;0,AH14,"")</f>
      </c>
      <c r="P14" s="85">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61">
        <f t="shared" si="24"/>
        <v>0</v>
      </c>
      <c r="BB14" s="1">
        <f t="shared" si="25"/>
        <v>0</v>
      </c>
      <c r="BC14" s="1">
        <f t="shared" si="26"/>
        <v>0</v>
      </c>
    </row>
    <row r="15" spans="1:55" ht="16.5" customHeight="1">
      <c r="A15" s="65"/>
      <c r="B15" s="66"/>
      <c r="C15" s="67"/>
      <c r="D15" s="78" t="s">
        <v>122</v>
      </c>
      <c r="E15" s="71">
        <v>0</v>
      </c>
      <c r="F15" s="72"/>
      <c r="G15" s="78" t="s">
        <v>122</v>
      </c>
      <c r="H15" s="71">
        <v>0</v>
      </c>
      <c r="I15" s="31" t="s">
        <v>3</v>
      </c>
      <c r="J15" s="69"/>
      <c r="K15" s="73"/>
      <c r="L15" s="74"/>
      <c r="M15" s="63">
        <f t="shared" si="12"/>
        <v>0</v>
      </c>
      <c r="N15" s="64">
        <f t="shared" si="13"/>
        <v>0</v>
      </c>
      <c r="O15" s="85">
        <f t="shared" si="27"/>
      </c>
      <c r="P15" s="85">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61">
        <f t="shared" si="24"/>
        <v>0</v>
      </c>
      <c r="BB15" s="1">
        <f t="shared" si="25"/>
        <v>0</v>
      </c>
      <c r="BC15" s="1">
        <f t="shared" si="26"/>
        <v>0</v>
      </c>
    </row>
    <row r="16" spans="1:55" ht="16.5" customHeight="1">
      <c r="A16" s="65"/>
      <c r="B16" s="66"/>
      <c r="C16" s="67"/>
      <c r="D16" s="78" t="s">
        <v>122</v>
      </c>
      <c r="E16" s="71">
        <v>0</v>
      </c>
      <c r="F16" s="72"/>
      <c r="G16" s="78" t="s">
        <v>122</v>
      </c>
      <c r="H16" s="71">
        <v>0</v>
      </c>
      <c r="I16" s="31" t="s">
        <v>4</v>
      </c>
      <c r="J16" s="69"/>
      <c r="K16" s="73"/>
      <c r="L16" s="74"/>
      <c r="M16" s="63">
        <f t="shared" si="12"/>
        <v>0</v>
      </c>
      <c r="N16" s="64">
        <f t="shared" si="13"/>
        <v>0</v>
      </c>
      <c r="O16" s="85">
        <f t="shared" si="27"/>
      </c>
      <c r="P16" s="85">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61">
        <f t="shared" si="24"/>
        <v>0</v>
      </c>
      <c r="BB16" s="1">
        <f t="shared" si="25"/>
        <v>0</v>
      </c>
      <c r="BC16" s="1">
        <f t="shared" si="26"/>
        <v>0</v>
      </c>
    </row>
    <row r="17" spans="1:55" ht="17.25" customHeight="1">
      <c r="A17" s="65"/>
      <c r="B17" s="66"/>
      <c r="C17" s="67"/>
      <c r="D17" s="78" t="s">
        <v>122</v>
      </c>
      <c r="E17" s="71">
        <v>0</v>
      </c>
      <c r="F17" s="72"/>
      <c r="G17" s="78" t="s">
        <v>122</v>
      </c>
      <c r="H17" s="71">
        <v>0</v>
      </c>
      <c r="I17" s="31" t="s">
        <v>5</v>
      </c>
      <c r="J17" s="69"/>
      <c r="K17" s="73"/>
      <c r="L17" s="74"/>
      <c r="M17" s="63">
        <f t="shared" si="12"/>
        <v>0</v>
      </c>
      <c r="N17" s="64">
        <f t="shared" si="13"/>
        <v>0</v>
      </c>
      <c r="O17" s="85">
        <f t="shared" si="27"/>
      </c>
      <c r="P17" s="85">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61">
        <f t="shared" si="24"/>
        <v>0</v>
      </c>
      <c r="BB17" s="1">
        <f t="shared" si="25"/>
        <v>0</v>
      </c>
      <c r="BC17" s="1">
        <f t="shared" si="26"/>
        <v>0</v>
      </c>
    </row>
    <row r="18" spans="1:55" ht="16.5" customHeight="1">
      <c r="A18" s="65"/>
      <c r="B18" s="66"/>
      <c r="C18" s="67"/>
      <c r="D18" s="78" t="s">
        <v>122</v>
      </c>
      <c r="E18" s="71">
        <v>0</v>
      </c>
      <c r="F18" s="72"/>
      <c r="G18" s="78" t="s">
        <v>122</v>
      </c>
      <c r="H18" s="71">
        <v>0</v>
      </c>
      <c r="I18" s="31" t="s">
        <v>6</v>
      </c>
      <c r="J18" s="69"/>
      <c r="K18" s="73"/>
      <c r="L18" s="74"/>
      <c r="M18" s="63">
        <f t="shared" si="12"/>
        <v>0</v>
      </c>
      <c r="N18" s="64">
        <f t="shared" si="13"/>
        <v>0</v>
      </c>
      <c r="O18" s="85">
        <f t="shared" si="27"/>
      </c>
      <c r="P18" s="85">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61">
        <f t="shared" si="24"/>
        <v>0</v>
      </c>
      <c r="BB18" s="1">
        <f t="shared" si="25"/>
        <v>0</v>
      </c>
      <c r="BC18" s="1">
        <f t="shared" si="26"/>
        <v>0</v>
      </c>
    </row>
    <row r="19" spans="1:55" ht="16.5" customHeight="1">
      <c r="A19" s="65"/>
      <c r="B19" s="66"/>
      <c r="C19" s="67"/>
      <c r="D19" s="78" t="s">
        <v>122</v>
      </c>
      <c r="E19" s="71">
        <v>0</v>
      </c>
      <c r="F19" s="72"/>
      <c r="G19" s="78" t="s">
        <v>122</v>
      </c>
      <c r="H19" s="71">
        <v>0</v>
      </c>
      <c r="I19" s="31" t="s">
        <v>7</v>
      </c>
      <c r="J19" s="69"/>
      <c r="K19" s="73"/>
      <c r="L19" s="74"/>
      <c r="M19" s="63">
        <f t="shared" si="12"/>
        <v>0</v>
      </c>
      <c r="N19" s="64">
        <f t="shared" si="13"/>
        <v>0</v>
      </c>
      <c r="O19" s="85">
        <f t="shared" si="27"/>
      </c>
      <c r="P19" s="85">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61">
        <f t="shared" si="24"/>
        <v>0</v>
      </c>
      <c r="BB19" s="1">
        <f t="shared" si="25"/>
        <v>0</v>
      </c>
      <c r="BC19" s="1">
        <f t="shared" si="26"/>
        <v>0</v>
      </c>
    </row>
    <row r="20" spans="1:55" ht="16.5" customHeight="1">
      <c r="A20" s="65"/>
      <c r="B20" s="66"/>
      <c r="C20" s="67"/>
      <c r="D20" s="78" t="s">
        <v>122</v>
      </c>
      <c r="E20" s="71">
        <v>0</v>
      </c>
      <c r="F20" s="72"/>
      <c r="G20" s="78" t="s">
        <v>122</v>
      </c>
      <c r="H20" s="71">
        <v>0</v>
      </c>
      <c r="I20" s="31" t="s">
        <v>8</v>
      </c>
      <c r="J20" s="69"/>
      <c r="K20" s="73"/>
      <c r="L20" s="74"/>
      <c r="M20" s="63">
        <f t="shared" si="12"/>
        <v>0</v>
      </c>
      <c r="N20" s="64">
        <f t="shared" si="13"/>
        <v>0</v>
      </c>
      <c r="O20" s="85">
        <f t="shared" si="27"/>
      </c>
      <c r="P20" s="85">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61">
        <f t="shared" si="24"/>
        <v>0</v>
      </c>
      <c r="BB20" s="1">
        <f t="shared" si="25"/>
        <v>0</v>
      </c>
      <c r="BC20" s="1">
        <f t="shared" si="26"/>
        <v>0</v>
      </c>
    </row>
    <row r="21" spans="1:55" ht="16.5" customHeight="1">
      <c r="A21" s="65"/>
      <c r="B21" s="66"/>
      <c r="C21" s="67"/>
      <c r="D21" s="78" t="s">
        <v>122</v>
      </c>
      <c r="E21" s="71">
        <v>0</v>
      </c>
      <c r="F21" s="72"/>
      <c r="G21" s="78" t="s">
        <v>122</v>
      </c>
      <c r="H21" s="71">
        <v>0</v>
      </c>
      <c r="I21" s="31" t="s">
        <v>9</v>
      </c>
      <c r="J21" s="69"/>
      <c r="K21" s="73"/>
      <c r="L21" s="74"/>
      <c r="M21" s="63">
        <f t="shared" si="12"/>
        <v>0</v>
      </c>
      <c r="N21" s="64">
        <f t="shared" si="13"/>
        <v>0</v>
      </c>
      <c r="O21" s="85">
        <f t="shared" si="27"/>
      </c>
      <c r="P21" s="85">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61">
        <f t="shared" si="24"/>
        <v>0</v>
      </c>
      <c r="BB21" s="1">
        <f t="shared" si="25"/>
        <v>0</v>
      </c>
      <c r="BC21" s="1">
        <f t="shared" si="26"/>
        <v>0</v>
      </c>
    </row>
    <row r="22" spans="1:55" ht="17.25" customHeight="1">
      <c r="A22" s="65"/>
      <c r="B22" s="66"/>
      <c r="C22" s="67"/>
      <c r="D22" s="78" t="s">
        <v>122</v>
      </c>
      <c r="E22" s="71">
        <v>0</v>
      </c>
      <c r="F22" s="72"/>
      <c r="G22" s="78" t="s">
        <v>122</v>
      </c>
      <c r="H22" s="71">
        <v>0</v>
      </c>
      <c r="I22" s="31" t="s">
        <v>10</v>
      </c>
      <c r="J22" s="69"/>
      <c r="K22" s="73"/>
      <c r="L22" s="74"/>
      <c r="M22" s="63">
        <f t="shared" si="12"/>
        <v>0</v>
      </c>
      <c r="N22" s="64">
        <f t="shared" si="13"/>
        <v>0</v>
      </c>
      <c r="O22" s="85">
        <f t="shared" si="27"/>
      </c>
      <c r="P22" s="85">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61">
        <f t="shared" si="24"/>
        <v>0</v>
      </c>
      <c r="BB22" s="1">
        <f t="shared" si="25"/>
        <v>0</v>
      </c>
      <c r="BC22" s="1">
        <f t="shared" si="26"/>
        <v>0</v>
      </c>
    </row>
    <row r="23" spans="1:55" ht="17.25" customHeight="1">
      <c r="A23" s="65"/>
      <c r="B23" s="66"/>
      <c r="C23" s="67"/>
      <c r="D23" s="78" t="s">
        <v>122</v>
      </c>
      <c r="E23" s="71">
        <v>0</v>
      </c>
      <c r="F23" s="72"/>
      <c r="G23" s="78" t="s">
        <v>122</v>
      </c>
      <c r="H23" s="71">
        <v>0</v>
      </c>
      <c r="I23" s="31" t="s">
        <v>11</v>
      </c>
      <c r="J23" s="69"/>
      <c r="K23" s="73"/>
      <c r="L23" s="74"/>
      <c r="M23" s="63">
        <f t="shared" si="12"/>
        <v>0</v>
      </c>
      <c r="N23" s="64">
        <f t="shared" si="13"/>
        <v>0</v>
      </c>
      <c r="O23" s="85">
        <f t="shared" si="27"/>
      </c>
      <c r="P23" s="85">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61">
        <f t="shared" si="24"/>
        <v>0</v>
      </c>
      <c r="BB23" s="1">
        <f t="shared" si="25"/>
        <v>0</v>
      </c>
      <c r="BC23" s="1">
        <f t="shared" si="26"/>
        <v>0</v>
      </c>
    </row>
    <row r="24" spans="1:55" ht="17.25" customHeight="1">
      <c r="A24" s="65"/>
      <c r="B24" s="66"/>
      <c r="C24" s="67"/>
      <c r="D24" s="78" t="s">
        <v>122</v>
      </c>
      <c r="E24" s="71">
        <v>0</v>
      </c>
      <c r="F24" s="72"/>
      <c r="G24" s="78" t="s">
        <v>122</v>
      </c>
      <c r="H24" s="71">
        <v>0</v>
      </c>
      <c r="I24" s="31" t="s">
        <v>12</v>
      </c>
      <c r="J24" s="69"/>
      <c r="K24" s="73"/>
      <c r="L24" s="74"/>
      <c r="M24" s="63">
        <f t="shared" si="12"/>
        <v>0</v>
      </c>
      <c r="N24" s="64">
        <f t="shared" si="13"/>
        <v>0</v>
      </c>
      <c r="O24" s="85">
        <f t="shared" si="27"/>
      </c>
      <c r="P24" s="85">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61">
        <f t="shared" si="24"/>
        <v>0</v>
      </c>
      <c r="BB24" s="1">
        <f t="shared" si="25"/>
        <v>0</v>
      </c>
      <c r="BC24" s="1">
        <f t="shared" si="26"/>
        <v>0</v>
      </c>
    </row>
    <row r="25" spans="1:55" ht="17.25" customHeight="1">
      <c r="A25" s="65"/>
      <c r="B25" s="66"/>
      <c r="C25" s="67"/>
      <c r="D25" s="78" t="s">
        <v>122</v>
      </c>
      <c r="E25" s="71">
        <v>0</v>
      </c>
      <c r="F25" s="69"/>
      <c r="G25" s="78" t="s">
        <v>122</v>
      </c>
      <c r="H25" s="71">
        <v>0</v>
      </c>
      <c r="I25" s="31" t="s">
        <v>13</v>
      </c>
      <c r="J25" s="69"/>
      <c r="K25" s="73"/>
      <c r="L25" s="75"/>
      <c r="M25" s="63">
        <f t="shared" si="12"/>
        <v>0</v>
      </c>
      <c r="N25" s="64">
        <f t="shared" si="13"/>
        <v>0</v>
      </c>
      <c r="O25" s="85">
        <f t="shared" si="27"/>
      </c>
      <c r="P25" s="85">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61">
        <f t="shared" si="24"/>
        <v>0</v>
      </c>
      <c r="BB25" s="1">
        <f t="shared" si="25"/>
        <v>0</v>
      </c>
      <c r="BC25" s="1">
        <f t="shared" si="26"/>
        <v>0</v>
      </c>
    </row>
    <row r="26" spans="1:55" ht="17.25" customHeight="1">
      <c r="A26" s="68"/>
      <c r="B26" s="69"/>
      <c r="C26" s="70"/>
      <c r="D26" s="78" t="s">
        <v>122</v>
      </c>
      <c r="E26" s="71">
        <v>0</v>
      </c>
      <c r="F26" s="69"/>
      <c r="G26" s="78" t="s">
        <v>122</v>
      </c>
      <c r="H26" s="71">
        <v>0</v>
      </c>
      <c r="I26" s="32" t="s">
        <v>14</v>
      </c>
      <c r="J26" s="69"/>
      <c r="K26" s="73"/>
      <c r="L26" s="74"/>
      <c r="M26" s="63">
        <f t="shared" si="12"/>
        <v>0</v>
      </c>
      <c r="N26" s="64">
        <f t="shared" si="13"/>
        <v>0</v>
      </c>
      <c r="O26" s="85">
        <f t="shared" si="27"/>
      </c>
      <c r="P26" s="85">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61">
        <f t="shared" si="24"/>
        <v>0</v>
      </c>
      <c r="BB26" s="1">
        <f t="shared" si="25"/>
        <v>0</v>
      </c>
      <c r="BC26" s="1">
        <f t="shared" si="26"/>
        <v>0</v>
      </c>
    </row>
    <row r="27" spans="1:55" ht="17.25" customHeight="1">
      <c r="A27" s="68"/>
      <c r="B27" s="69"/>
      <c r="C27" s="70"/>
      <c r="D27" s="78" t="s">
        <v>122</v>
      </c>
      <c r="E27" s="71">
        <v>0</v>
      </c>
      <c r="F27" s="69"/>
      <c r="G27" s="78" t="s">
        <v>122</v>
      </c>
      <c r="H27" s="71">
        <v>0</v>
      </c>
      <c r="I27" s="32" t="s">
        <v>15</v>
      </c>
      <c r="J27" s="69"/>
      <c r="K27" s="73"/>
      <c r="L27" s="74"/>
      <c r="M27" s="63">
        <f t="shared" si="12"/>
        <v>0</v>
      </c>
      <c r="N27" s="64">
        <f t="shared" si="13"/>
        <v>0</v>
      </c>
      <c r="O27" s="85">
        <f>IF(K27&lt;&gt;0,AH27,"")</f>
      </c>
      <c r="P27" s="85">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61">
        <f>M27</f>
        <v>0</v>
      </c>
      <c r="BB27" s="1">
        <f>C27</f>
        <v>0</v>
      </c>
      <c r="BC27" s="1">
        <f>K27</f>
        <v>0</v>
      </c>
    </row>
    <row r="28" spans="1:55" ht="17.25" customHeight="1">
      <c r="A28" s="68"/>
      <c r="B28" s="69"/>
      <c r="C28" s="70"/>
      <c r="D28" s="78" t="s">
        <v>122</v>
      </c>
      <c r="E28" s="71">
        <v>0</v>
      </c>
      <c r="F28" s="69"/>
      <c r="G28" s="78" t="s">
        <v>122</v>
      </c>
      <c r="H28" s="71">
        <v>0</v>
      </c>
      <c r="I28" s="32" t="s">
        <v>16</v>
      </c>
      <c r="J28" s="69"/>
      <c r="K28" s="73"/>
      <c r="L28" s="74"/>
      <c r="M28" s="63">
        <f t="shared" si="12"/>
        <v>0</v>
      </c>
      <c r="N28" s="64">
        <f t="shared" si="13"/>
        <v>0</v>
      </c>
      <c r="O28" s="85">
        <f>IF(K28&lt;&gt;0,AH28,"")</f>
      </c>
      <c r="P28" s="85">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61">
        <f>M28</f>
        <v>0</v>
      </c>
      <c r="BB28" s="1">
        <f>C28</f>
        <v>0</v>
      </c>
      <c r="BC28" s="1">
        <f>K28</f>
        <v>0</v>
      </c>
    </row>
    <row r="29" spans="1:55" s="29" customFormat="1" ht="16.5" customHeight="1">
      <c r="A29" s="71"/>
      <c r="B29" s="69"/>
      <c r="C29" s="70"/>
      <c r="D29" s="78" t="s">
        <v>122</v>
      </c>
      <c r="E29" s="71">
        <v>0</v>
      </c>
      <c r="F29" s="69"/>
      <c r="G29" s="78" t="s">
        <v>122</v>
      </c>
      <c r="H29" s="71">
        <v>0</v>
      </c>
      <c r="I29" s="32" t="s">
        <v>17</v>
      </c>
      <c r="J29" s="69"/>
      <c r="K29" s="73"/>
      <c r="L29" s="74"/>
      <c r="M29" s="63">
        <f t="shared" si="12"/>
        <v>0</v>
      </c>
      <c r="N29" s="64">
        <f t="shared" si="13"/>
        <v>0</v>
      </c>
      <c r="O29" s="85">
        <f t="shared" si="27"/>
      </c>
      <c r="P29" s="85">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61">
        <f t="shared" si="24"/>
        <v>0</v>
      </c>
      <c r="BB29" s="1">
        <f t="shared" si="25"/>
        <v>0</v>
      </c>
      <c r="BC29" s="1">
        <f t="shared" si="26"/>
        <v>0</v>
      </c>
    </row>
    <row r="30" spans="1:55" ht="17.25" customHeight="1">
      <c r="A30" s="68"/>
      <c r="B30" s="69"/>
      <c r="C30" s="70"/>
      <c r="D30" s="78" t="s">
        <v>122</v>
      </c>
      <c r="E30" s="71">
        <v>0</v>
      </c>
      <c r="F30" s="69"/>
      <c r="G30" s="78" t="s">
        <v>122</v>
      </c>
      <c r="H30" s="71">
        <v>0</v>
      </c>
      <c r="I30" s="32" t="s">
        <v>18</v>
      </c>
      <c r="J30" s="69"/>
      <c r="K30" s="73"/>
      <c r="L30" s="74"/>
      <c r="M30" s="63">
        <f t="shared" si="12"/>
        <v>0</v>
      </c>
      <c r="N30" s="64">
        <f t="shared" si="13"/>
        <v>0</v>
      </c>
      <c r="O30" s="85">
        <f>IF(K30&lt;&gt;0,AH30,"")</f>
      </c>
      <c r="P30" s="85">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61">
        <f>M30</f>
        <v>0</v>
      </c>
      <c r="BB30" s="1">
        <f>C30</f>
        <v>0</v>
      </c>
      <c r="BC30" s="1">
        <f>K30</f>
        <v>0</v>
      </c>
    </row>
    <row r="31" spans="1:55" s="29" customFormat="1" ht="17.25" customHeight="1">
      <c r="A31" s="68"/>
      <c r="B31" s="69"/>
      <c r="C31" s="70"/>
      <c r="D31" s="78" t="s">
        <v>122</v>
      </c>
      <c r="E31" s="71">
        <v>0</v>
      </c>
      <c r="F31" s="69"/>
      <c r="G31" s="78" t="s">
        <v>122</v>
      </c>
      <c r="H31" s="71">
        <v>0</v>
      </c>
      <c r="I31" s="32" t="s">
        <v>19</v>
      </c>
      <c r="J31" s="69"/>
      <c r="K31" s="73"/>
      <c r="L31" s="74"/>
      <c r="M31" s="63">
        <f t="shared" si="12"/>
        <v>0</v>
      </c>
      <c r="N31" s="64">
        <f t="shared" si="13"/>
        <v>0</v>
      </c>
      <c r="O31" s="85">
        <f aca="true" t="shared" si="29" ref="O31:O40">IF(K31&lt;&gt;0,AH31,"")</f>
      </c>
      <c r="P31" s="85">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61">
        <f aca="true" t="shared" si="45" ref="BA31:BA40">M31</f>
        <v>0</v>
      </c>
      <c r="BB31" s="1">
        <f aca="true" t="shared" si="46" ref="BB31:BB40">C31</f>
        <v>0</v>
      </c>
      <c r="BC31" s="1">
        <f aca="true" t="shared" si="47" ref="BC31:BC40">K31</f>
        <v>0</v>
      </c>
    </row>
    <row r="32" spans="1:55" s="29" customFormat="1" ht="18" customHeight="1">
      <c r="A32" s="68"/>
      <c r="B32" s="69"/>
      <c r="C32" s="70"/>
      <c r="D32" s="78" t="s">
        <v>122</v>
      </c>
      <c r="E32" s="71">
        <v>0</v>
      </c>
      <c r="F32" s="69"/>
      <c r="G32" s="78" t="s">
        <v>122</v>
      </c>
      <c r="H32" s="71">
        <v>0</v>
      </c>
      <c r="I32" s="32" t="s">
        <v>42</v>
      </c>
      <c r="J32" s="69"/>
      <c r="K32" s="73"/>
      <c r="L32" s="74"/>
      <c r="M32" s="63">
        <f t="shared" si="12"/>
        <v>0</v>
      </c>
      <c r="N32" s="64">
        <f t="shared" si="13"/>
        <v>0</v>
      </c>
      <c r="O32" s="85">
        <f t="shared" si="29"/>
      </c>
      <c r="P32" s="85">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61">
        <f t="shared" si="45"/>
        <v>0</v>
      </c>
      <c r="BB32" s="1">
        <f t="shared" si="46"/>
        <v>0</v>
      </c>
      <c r="BC32" s="1">
        <f t="shared" si="47"/>
        <v>0</v>
      </c>
    </row>
    <row r="33" spans="1:55" s="29" customFormat="1" ht="15">
      <c r="A33" s="68"/>
      <c r="B33" s="69"/>
      <c r="C33" s="70"/>
      <c r="D33" s="78" t="s">
        <v>122</v>
      </c>
      <c r="E33" s="71">
        <v>0</v>
      </c>
      <c r="F33" s="69"/>
      <c r="G33" s="78" t="s">
        <v>122</v>
      </c>
      <c r="H33" s="71">
        <v>0</v>
      </c>
      <c r="I33" s="32" t="s">
        <v>43</v>
      </c>
      <c r="J33" s="69"/>
      <c r="K33" s="73"/>
      <c r="L33" s="74"/>
      <c r="M33" s="63">
        <f t="shared" si="12"/>
        <v>0</v>
      </c>
      <c r="N33" s="64">
        <f t="shared" si="13"/>
        <v>0</v>
      </c>
      <c r="O33" s="85">
        <f t="shared" si="29"/>
      </c>
      <c r="P33" s="85">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61">
        <f t="shared" si="45"/>
        <v>0</v>
      </c>
      <c r="BB33" s="1">
        <f t="shared" si="46"/>
        <v>0</v>
      </c>
      <c r="BC33" s="1">
        <f t="shared" si="47"/>
        <v>0</v>
      </c>
    </row>
    <row r="34" spans="1:55" ht="15">
      <c r="A34" s="68"/>
      <c r="B34" s="69"/>
      <c r="C34" s="70"/>
      <c r="D34" s="78" t="s">
        <v>122</v>
      </c>
      <c r="E34" s="71">
        <v>0</v>
      </c>
      <c r="F34" s="69"/>
      <c r="G34" s="78" t="s">
        <v>122</v>
      </c>
      <c r="H34" s="71">
        <v>0</v>
      </c>
      <c r="I34" s="32" t="s">
        <v>44</v>
      </c>
      <c r="J34" s="69"/>
      <c r="K34" s="73"/>
      <c r="L34" s="74"/>
      <c r="M34" s="63">
        <f t="shared" si="12"/>
        <v>0</v>
      </c>
      <c r="N34" s="64">
        <f t="shared" si="13"/>
        <v>0</v>
      </c>
      <c r="O34" s="85">
        <f t="shared" si="29"/>
      </c>
      <c r="P34" s="85">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61">
        <f t="shared" si="45"/>
        <v>0</v>
      </c>
      <c r="BB34" s="1">
        <f t="shared" si="46"/>
        <v>0</v>
      </c>
      <c r="BC34" s="1">
        <f t="shared" si="47"/>
        <v>0</v>
      </c>
    </row>
    <row r="35" spans="1:55" ht="15">
      <c r="A35" s="68"/>
      <c r="B35" s="69"/>
      <c r="C35" s="70"/>
      <c r="D35" s="78" t="s">
        <v>122</v>
      </c>
      <c r="E35" s="71">
        <v>0</v>
      </c>
      <c r="F35" s="69"/>
      <c r="G35" s="78" t="s">
        <v>122</v>
      </c>
      <c r="H35" s="71">
        <v>0</v>
      </c>
      <c r="I35" s="32" t="s">
        <v>45</v>
      </c>
      <c r="J35" s="69"/>
      <c r="K35" s="73"/>
      <c r="L35" s="74"/>
      <c r="M35" s="63">
        <f t="shared" si="12"/>
        <v>0</v>
      </c>
      <c r="N35" s="64">
        <f t="shared" si="13"/>
        <v>0</v>
      </c>
      <c r="O35" s="85">
        <f t="shared" si="29"/>
      </c>
      <c r="P35" s="85">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61">
        <f t="shared" si="45"/>
        <v>0</v>
      </c>
      <c r="BB35" s="1">
        <f t="shared" si="46"/>
        <v>0</v>
      </c>
      <c r="BC35" s="1">
        <f t="shared" si="47"/>
        <v>0</v>
      </c>
    </row>
    <row r="36" spans="1:55" ht="15">
      <c r="A36" s="68"/>
      <c r="B36" s="69"/>
      <c r="C36" s="70"/>
      <c r="D36" s="78" t="s">
        <v>122</v>
      </c>
      <c r="E36" s="71">
        <v>0</v>
      </c>
      <c r="F36" s="69"/>
      <c r="G36" s="78" t="s">
        <v>122</v>
      </c>
      <c r="H36" s="71">
        <v>0</v>
      </c>
      <c r="I36" s="32" t="s">
        <v>46</v>
      </c>
      <c r="J36" s="69"/>
      <c r="K36" s="73"/>
      <c r="L36" s="74"/>
      <c r="M36" s="63">
        <f t="shared" si="12"/>
        <v>0</v>
      </c>
      <c r="N36" s="64">
        <f t="shared" si="13"/>
        <v>0</v>
      </c>
      <c r="O36" s="85">
        <f t="shared" si="29"/>
      </c>
      <c r="P36" s="85">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61">
        <f t="shared" si="45"/>
        <v>0</v>
      </c>
      <c r="BB36" s="1">
        <f t="shared" si="46"/>
        <v>0</v>
      </c>
      <c r="BC36" s="1">
        <f t="shared" si="47"/>
        <v>0</v>
      </c>
    </row>
    <row r="37" spans="1:55" ht="15">
      <c r="A37" s="68"/>
      <c r="B37" s="69"/>
      <c r="C37" s="70"/>
      <c r="D37" s="78" t="s">
        <v>122</v>
      </c>
      <c r="E37" s="71">
        <v>0</v>
      </c>
      <c r="F37" s="69"/>
      <c r="G37" s="78" t="s">
        <v>122</v>
      </c>
      <c r="H37" s="71">
        <v>0</v>
      </c>
      <c r="I37" s="32" t="s">
        <v>49</v>
      </c>
      <c r="J37" s="69"/>
      <c r="K37" s="73"/>
      <c r="L37" s="74"/>
      <c r="M37" s="63">
        <f t="shared" si="12"/>
        <v>0</v>
      </c>
      <c r="N37" s="64">
        <f t="shared" si="13"/>
        <v>0</v>
      </c>
      <c r="O37" s="85">
        <f t="shared" si="29"/>
      </c>
      <c r="P37" s="85">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61">
        <f t="shared" si="45"/>
        <v>0</v>
      </c>
      <c r="BB37" s="1">
        <f t="shared" si="46"/>
        <v>0</v>
      </c>
      <c r="BC37" s="1">
        <f t="shared" si="47"/>
        <v>0</v>
      </c>
    </row>
    <row r="38" spans="1:55" ht="15">
      <c r="A38" s="68"/>
      <c r="B38" s="69"/>
      <c r="C38" s="70"/>
      <c r="D38" s="78" t="s">
        <v>122</v>
      </c>
      <c r="E38" s="71">
        <v>0</v>
      </c>
      <c r="F38" s="69"/>
      <c r="G38" s="78" t="s">
        <v>122</v>
      </c>
      <c r="H38" s="71">
        <v>0</v>
      </c>
      <c r="I38" s="32" t="s">
        <v>50</v>
      </c>
      <c r="J38" s="69"/>
      <c r="K38" s="73"/>
      <c r="L38" s="74"/>
      <c r="M38" s="63">
        <f t="shared" si="12"/>
        <v>0</v>
      </c>
      <c r="N38" s="64">
        <f t="shared" si="13"/>
        <v>0</v>
      </c>
      <c r="O38" s="85">
        <f t="shared" si="29"/>
      </c>
      <c r="P38" s="85">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61">
        <f t="shared" si="45"/>
        <v>0</v>
      </c>
      <c r="BB38" s="1">
        <f t="shared" si="46"/>
        <v>0</v>
      </c>
      <c r="BC38" s="1">
        <f t="shared" si="47"/>
        <v>0</v>
      </c>
    </row>
    <row r="39" spans="1:55" ht="15">
      <c r="A39" s="68"/>
      <c r="B39" s="69"/>
      <c r="C39" s="70"/>
      <c r="D39" s="78" t="s">
        <v>122</v>
      </c>
      <c r="E39" s="71">
        <v>0</v>
      </c>
      <c r="F39" s="69"/>
      <c r="G39" s="78" t="s">
        <v>122</v>
      </c>
      <c r="H39" s="71">
        <v>0</v>
      </c>
      <c r="I39" s="32" t="s">
        <v>51</v>
      </c>
      <c r="J39" s="69"/>
      <c r="K39" s="73"/>
      <c r="L39" s="74"/>
      <c r="M39" s="63">
        <f t="shared" si="12"/>
        <v>0</v>
      </c>
      <c r="N39" s="64">
        <f t="shared" si="13"/>
        <v>0</v>
      </c>
      <c r="O39" s="85">
        <f t="shared" si="29"/>
      </c>
      <c r="P39" s="85">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61">
        <f t="shared" si="45"/>
        <v>0</v>
      </c>
      <c r="BB39" s="1">
        <f t="shared" si="46"/>
        <v>0</v>
      </c>
      <c r="BC39" s="1">
        <f t="shared" si="47"/>
        <v>0</v>
      </c>
    </row>
    <row r="40" spans="1:55" ht="15">
      <c r="A40" s="68"/>
      <c r="B40" s="69"/>
      <c r="C40" s="70"/>
      <c r="D40" s="78" t="s">
        <v>122</v>
      </c>
      <c r="E40" s="71">
        <v>0</v>
      </c>
      <c r="F40" s="69"/>
      <c r="G40" s="78" t="s">
        <v>122</v>
      </c>
      <c r="H40" s="71">
        <v>0</v>
      </c>
      <c r="I40" s="32" t="s">
        <v>52</v>
      </c>
      <c r="J40" s="69"/>
      <c r="K40" s="73"/>
      <c r="L40" s="74"/>
      <c r="M40" s="63">
        <f t="shared" si="12"/>
        <v>0</v>
      </c>
      <c r="N40" s="64">
        <f t="shared" si="13"/>
        <v>0</v>
      </c>
      <c r="O40" s="85">
        <f t="shared" si="29"/>
      </c>
      <c r="P40" s="85">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61">
        <f t="shared" si="45"/>
        <v>0</v>
      </c>
      <c r="BB40" s="1">
        <f t="shared" si="46"/>
        <v>0</v>
      </c>
      <c r="BC40" s="1">
        <f t="shared" si="47"/>
        <v>0</v>
      </c>
    </row>
    <row r="41" spans="1:55" ht="15">
      <c r="A41" s="68"/>
      <c r="B41" s="69"/>
      <c r="C41" s="70"/>
      <c r="D41" s="78" t="s">
        <v>122</v>
      </c>
      <c r="E41" s="71">
        <v>0</v>
      </c>
      <c r="F41" s="69"/>
      <c r="G41" s="78" t="s">
        <v>122</v>
      </c>
      <c r="H41" s="71">
        <v>0</v>
      </c>
      <c r="I41" s="32" t="s">
        <v>53</v>
      </c>
      <c r="J41" s="69"/>
      <c r="K41" s="73"/>
      <c r="L41" s="74"/>
      <c r="M41" s="63">
        <f t="shared" si="12"/>
        <v>0</v>
      </c>
      <c r="N41" s="64">
        <f t="shared" si="13"/>
        <v>0</v>
      </c>
      <c r="O41" s="85">
        <f>IF(K41&lt;&gt;0,AH41,"")</f>
      </c>
      <c r="P41" s="85">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61">
        <f>M41</f>
        <v>0</v>
      </c>
      <c r="BB41" s="1">
        <f>C41</f>
        <v>0</v>
      </c>
      <c r="BC41" s="1">
        <f>K41</f>
        <v>0</v>
      </c>
    </row>
    <row r="42" spans="1:55" ht="15">
      <c r="A42" s="68"/>
      <c r="B42" s="69"/>
      <c r="C42" s="70"/>
      <c r="D42" s="78" t="s">
        <v>122</v>
      </c>
      <c r="E42" s="71">
        <v>0</v>
      </c>
      <c r="F42" s="69"/>
      <c r="G42" s="78" t="s">
        <v>122</v>
      </c>
      <c r="H42" s="71">
        <v>0</v>
      </c>
      <c r="I42" s="32" t="s">
        <v>54</v>
      </c>
      <c r="J42" s="69"/>
      <c r="K42" s="73"/>
      <c r="L42" s="74"/>
      <c r="M42" s="63">
        <f t="shared" si="12"/>
        <v>0</v>
      </c>
      <c r="N42" s="64">
        <f t="shared" si="13"/>
        <v>0</v>
      </c>
      <c r="O42" s="85">
        <f aca="true" t="shared" si="48" ref="O42:O61">IF(K42&lt;&gt;0,AH42,"")</f>
      </c>
      <c r="P42" s="85">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61">
        <f aca="true" t="shared" si="64" ref="BA42:BA61">M42</f>
        <v>0</v>
      </c>
      <c r="BB42" s="1">
        <f aca="true" t="shared" si="65" ref="BB42:BB61">C42</f>
        <v>0</v>
      </c>
      <c r="BC42" s="1">
        <f aca="true" t="shared" si="66" ref="BC42:BC61">K42</f>
        <v>0</v>
      </c>
    </row>
    <row r="43" spans="1:55" ht="15">
      <c r="A43" s="68"/>
      <c r="B43" s="69"/>
      <c r="C43" s="70"/>
      <c r="D43" s="78" t="s">
        <v>122</v>
      </c>
      <c r="E43" s="71">
        <v>0</v>
      </c>
      <c r="F43" s="69"/>
      <c r="G43" s="78" t="s">
        <v>122</v>
      </c>
      <c r="H43" s="71">
        <v>0</v>
      </c>
      <c r="I43" s="32" t="s">
        <v>55</v>
      </c>
      <c r="J43" s="69"/>
      <c r="K43" s="73"/>
      <c r="L43" s="74"/>
      <c r="M43" s="63">
        <f t="shared" si="12"/>
        <v>0</v>
      </c>
      <c r="N43" s="64">
        <f t="shared" si="13"/>
        <v>0</v>
      </c>
      <c r="O43" s="85">
        <f t="shared" si="48"/>
      </c>
      <c r="P43" s="85">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61">
        <f t="shared" si="64"/>
        <v>0</v>
      </c>
      <c r="BB43" s="1">
        <f t="shared" si="65"/>
        <v>0</v>
      </c>
      <c r="BC43" s="1">
        <f t="shared" si="66"/>
        <v>0</v>
      </c>
    </row>
    <row r="44" spans="1:55" ht="15">
      <c r="A44" s="68"/>
      <c r="B44" s="69"/>
      <c r="C44" s="70"/>
      <c r="D44" s="78" t="s">
        <v>122</v>
      </c>
      <c r="E44" s="71">
        <v>0</v>
      </c>
      <c r="F44" s="69"/>
      <c r="G44" s="78" t="s">
        <v>122</v>
      </c>
      <c r="H44" s="71">
        <v>0</v>
      </c>
      <c r="I44" s="32" t="s">
        <v>56</v>
      </c>
      <c r="J44" s="69"/>
      <c r="K44" s="73"/>
      <c r="L44" s="74"/>
      <c r="M44" s="63">
        <f t="shared" si="12"/>
        <v>0</v>
      </c>
      <c r="N44" s="64">
        <f t="shared" si="13"/>
        <v>0</v>
      </c>
      <c r="O44" s="85">
        <f t="shared" si="48"/>
      </c>
      <c r="P44" s="85">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61">
        <f t="shared" si="64"/>
        <v>0</v>
      </c>
      <c r="BB44" s="1">
        <f t="shared" si="65"/>
        <v>0</v>
      </c>
      <c r="BC44" s="1">
        <f t="shared" si="66"/>
        <v>0</v>
      </c>
    </row>
    <row r="45" spans="1:55" ht="15">
      <c r="A45" s="68"/>
      <c r="B45" s="69"/>
      <c r="C45" s="70"/>
      <c r="D45" s="78" t="s">
        <v>122</v>
      </c>
      <c r="E45" s="71">
        <v>0</v>
      </c>
      <c r="F45" s="69"/>
      <c r="G45" s="78" t="s">
        <v>122</v>
      </c>
      <c r="H45" s="71">
        <v>0</v>
      </c>
      <c r="I45" s="32" t="s">
        <v>57</v>
      </c>
      <c r="J45" s="69"/>
      <c r="K45" s="73"/>
      <c r="L45" s="74"/>
      <c r="M45" s="63">
        <f t="shared" si="12"/>
        <v>0</v>
      </c>
      <c r="N45" s="64">
        <f t="shared" si="13"/>
        <v>0</v>
      </c>
      <c r="O45" s="85">
        <f t="shared" si="48"/>
      </c>
      <c r="P45" s="85">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61">
        <f t="shared" si="64"/>
        <v>0</v>
      </c>
      <c r="BB45" s="1">
        <f t="shared" si="65"/>
        <v>0</v>
      </c>
      <c r="BC45" s="1">
        <f t="shared" si="66"/>
        <v>0</v>
      </c>
    </row>
    <row r="46" spans="1:55" ht="15">
      <c r="A46" s="68"/>
      <c r="B46" s="69"/>
      <c r="C46" s="70"/>
      <c r="D46" s="78" t="s">
        <v>122</v>
      </c>
      <c r="E46" s="71">
        <v>0</v>
      </c>
      <c r="F46" s="69"/>
      <c r="G46" s="78" t="s">
        <v>122</v>
      </c>
      <c r="H46" s="71">
        <v>0</v>
      </c>
      <c r="I46" s="32" t="s">
        <v>58</v>
      </c>
      <c r="J46" s="69"/>
      <c r="K46" s="73"/>
      <c r="L46" s="74"/>
      <c r="M46" s="63">
        <f t="shared" si="12"/>
        <v>0</v>
      </c>
      <c r="N46" s="64">
        <f t="shared" si="13"/>
        <v>0</v>
      </c>
      <c r="O46" s="85">
        <f t="shared" si="48"/>
      </c>
      <c r="P46" s="85">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61">
        <f t="shared" si="64"/>
        <v>0</v>
      </c>
      <c r="BB46" s="1">
        <f t="shared" si="65"/>
        <v>0</v>
      </c>
      <c r="BC46" s="1">
        <f t="shared" si="66"/>
        <v>0</v>
      </c>
    </row>
    <row r="47" spans="1:55" ht="15">
      <c r="A47" s="68"/>
      <c r="B47" s="69"/>
      <c r="C47" s="70"/>
      <c r="D47" s="78" t="s">
        <v>122</v>
      </c>
      <c r="E47" s="71">
        <v>0</v>
      </c>
      <c r="F47" s="69"/>
      <c r="G47" s="78" t="s">
        <v>122</v>
      </c>
      <c r="H47" s="71">
        <v>0</v>
      </c>
      <c r="I47" s="32" t="s">
        <v>59</v>
      </c>
      <c r="J47" s="69"/>
      <c r="K47" s="73"/>
      <c r="L47" s="74"/>
      <c r="M47" s="63">
        <f t="shared" si="12"/>
        <v>0</v>
      </c>
      <c r="N47" s="64">
        <f t="shared" si="13"/>
        <v>0</v>
      </c>
      <c r="O47" s="85">
        <f t="shared" si="48"/>
      </c>
      <c r="P47" s="85">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61">
        <f t="shared" si="64"/>
        <v>0</v>
      </c>
      <c r="BB47" s="1">
        <f t="shared" si="65"/>
        <v>0</v>
      </c>
      <c r="BC47" s="1">
        <f t="shared" si="66"/>
        <v>0</v>
      </c>
    </row>
    <row r="48" spans="1:55" ht="15">
      <c r="A48" s="68"/>
      <c r="B48" s="69"/>
      <c r="C48" s="70"/>
      <c r="D48" s="78" t="s">
        <v>122</v>
      </c>
      <c r="E48" s="71">
        <v>0</v>
      </c>
      <c r="F48" s="69"/>
      <c r="G48" s="78" t="s">
        <v>122</v>
      </c>
      <c r="H48" s="71">
        <v>0</v>
      </c>
      <c r="I48" s="32" t="s">
        <v>60</v>
      </c>
      <c r="J48" s="69"/>
      <c r="K48" s="73"/>
      <c r="L48" s="74"/>
      <c r="M48" s="63">
        <f t="shared" si="12"/>
        <v>0</v>
      </c>
      <c r="N48" s="64">
        <f t="shared" si="13"/>
        <v>0</v>
      </c>
      <c r="O48" s="85">
        <f t="shared" si="48"/>
      </c>
      <c r="P48" s="85">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61">
        <f t="shared" si="64"/>
        <v>0</v>
      </c>
      <c r="BB48" s="1">
        <f t="shared" si="65"/>
        <v>0</v>
      </c>
      <c r="BC48" s="1">
        <f t="shared" si="66"/>
        <v>0</v>
      </c>
    </row>
    <row r="49" spans="1:55" ht="15">
      <c r="A49" s="68"/>
      <c r="B49" s="69"/>
      <c r="C49" s="70"/>
      <c r="D49" s="78" t="s">
        <v>122</v>
      </c>
      <c r="E49" s="71">
        <v>0</v>
      </c>
      <c r="F49" s="69"/>
      <c r="G49" s="78" t="s">
        <v>122</v>
      </c>
      <c r="H49" s="71">
        <v>0</v>
      </c>
      <c r="I49" s="32" t="s">
        <v>61</v>
      </c>
      <c r="J49" s="69"/>
      <c r="K49" s="73"/>
      <c r="L49" s="74"/>
      <c r="M49" s="63">
        <f t="shared" si="12"/>
        <v>0</v>
      </c>
      <c r="N49" s="64">
        <f t="shared" si="13"/>
        <v>0</v>
      </c>
      <c r="O49" s="85">
        <f t="shared" si="48"/>
      </c>
      <c r="P49" s="85">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61">
        <f t="shared" si="64"/>
        <v>0</v>
      </c>
      <c r="BB49" s="1">
        <f t="shared" si="65"/>
        <v>0</v>
      </c>
      <c r="BC49" s="1">
        <f t="shared" si="66"/>
        <v>0</v>
      </c>
    </row>
    <row r="50" spans="1:55" ht="15">
      <c r="A50" s="68"/>
      <c r="B50" s="69"/>
      <c r="C50" s="70"/>
      <c r="D50" s="78" t="s">
        <v>122</v>
      </c>
      <c r="E50" s="71">
        <v>0</v>
      </c>
      <c r="F50" s="69"/>
      <c r="G50" s="78" t="s">
        <v>122</v>
      </c>
      <c r="H50" s="71">
        <v>0</v>
      </c>
      <c r="I50" s="32" t="s">
        <v>62</v>
      </c>
      <c r="J50" s="69"/>
      <c r="K50" s="73"/>
      <c r="L50" s="74"/>
      <c r="M50" s="63">
        <f t="shared" si="12"/>
        <v>0</v>
      </c>
      <c r="N50" s="64">
        <f t="shared" si="13"/>
        <v>0</v>
      </c>
      <c r="O50" s="85">
        <f t="shared" si="48"/>
      </c>
      <c r="P50" s="85">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61">
        <f t="shared" si="64"/>
        <v>0</v>
      </c>
      <c r="BB50" s="1">
        <f t="shared" si="65"/>
        <v>0</v>
      </c>
      <c r="BC50" s="1">
        <f t="shared" si="66"/>
        <v>0</v>
      </c>
    </row>
    <row r="51" spans="1:55" ht="15">
      <c r="A51" s="68"/>
      <c r="B51" s="69"/>
      <c r="C51" s="70"/>
      <c r="D51" s="78" t="s">
        <v>122</v>
      </c>
      <c r="E51" s="71">
        <v>0</v>
      </c>
      <c r="F51" s="69"/>
      <c r="G51" s="78" t="s">
        <v>122</v>
      </c>
      <c r="H51" s="71">
        <v>0</v>
      </c>
      <c r="I51" s="32" t="s">
        <v>63</v>
      </c>
      <c r="J51" s="69"/>
      <c r="K51" s="73"/>
      <c r="L51" s="74"/>
      <c r="M51" s="63">
        <f t="shared" si="12"/>
        <v>0</v>
      </c>
      <c r="N51" s="64">
        <f t="shared" si="13"/>
        <v>0</v>
      </c>
      <c r="O51" s="85">
        <f t="shared" si="48"/>
      </c>
      <c r="P51" s="85">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61">
        <f t="shared" si="64"/>
        <v>0</v>
      </c>
      <c r="BB51" s="1">
        <f t="shared" si="65"/>
        <v>0</v>
      </c>
      <c r="BC51" s="1">
        <f t="shared" si="66"/>
        <v>0</v>
      </c>
    </row>
    <row r="52" spans="1:55" ht="15">
      <c r="A52" s="68"/>
      <c r="B52" s="69"/>
      <c r="C52" s="70"/>
      <c r="D52" s="78" t="s">
        <v>122</v>
      </c>
      <c r="E52" s="71">
        <v>0</v>
      </c>
      <c r="F52" s="69"/>
      <c r="G52" s="78" t="s">
        <v>122</v>
      </c>
      <c r="H52" s="71">
        <v>0</v>
      </c>
      <c r="I52" s="32" t="s">
        <v>67</v>
      </c>
      <c r="J52" s="69"/>
      <c r="K52" s="73"/>
      <c r="L52" s="74"/>
      <c r="M52" s="63">
        <f t="shared" si="12"/>
        <v>0</v>
      </c>
      <c r="N52" s="64">
        <f t="shared" si="13"/>
        <v>0</v>
      </c>
      <c r="O52" s="85">
        <f t="shared" si="48"/>
      </c>
      <c r="P52" s="85">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61">
        <f t="shared" si="64"/>
        <v>0</v>
      </c>
      <c r="BB52" s="1">
        <f t="shared" si="65"/>
        <v>0</v>
      </c>
      <c r="BC52" s="1">
        <f t="shared" si="66"/>
        <v>0</v>
      </c>
    </row>
    <row r="53" spans="1:55" ht="15">
      <c r="A53" s="68"/>
      <c r="B53" s="69"/>
      <c r="C53" s="70"/>
      <c r="D53" s="78" t="s">
        <v>122</v>
      </c>
      <c r="E53" s="71">
        <v>0</v>
      </c>
      <c r="F53" s="69"/>
      <c r="G53" s="78" t="s">
        <v>122</v>
      </c>
      <c r="H53" s="71">
        <v>0</v>
      </c>
      <c r="I53" s="32" t="s">
        <v>68</v>
      </c>
      <c r="J53" s="69"/>
      <c r="K53" s="73"/>
      <c r="L53" s="74"/>
      <c r="M53" s="63">
        <f t="shared" si="12"/>
        <v>0</v>
      </c>
      <c r="N53" s="64">
        <f t="shared" si="13"/>
        <v>0</v>
      </c>
      <c r="O53" s="85">
        <f t="shared" si="48"/>
      </c>
      <c r="P53" s="85">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61">
        <f t="shared" si="64"/>
        <v>0</v>
      </c>
      <c r="BB53" s="1">
        <f t="shared" si="65"/>
        <v>0</v>
      </c>
      <c r="BC53" s="1">
        <f t="shared" si="66"/>
        <v>0</v>
      </c>
    </row>
    <row r="54" spans="1:55" ht="15">
      <c r="A54" s="68"/>
      <c r="B54" s="69"/>
      <c r="C54" s="70"/>
      <c r="D54" s="78" t="s">
        <v>122</v>
      </c>
      <c r="E54" s="71">
        <v>0</v>
      </c>
      <c r="F54" s="69"/>
      <c r="G54" s="78" t="s">
        <v>122</v>
      </c>
      <c r="H54" s="71">
        <v>0</v>
      </c>
      <c r="I54" s="32" t="s">
        <v>69</v>
      </c>
      <c r="J54" s="69"/>
      <c r="K54" s="73"/>
      <c r="L54" s="74"/>
      <c r="M54" s="63">
        <f t="shared" si="12"/>
        <v>0</v>
      </c>
      <c r="N54" s="64">
        <f t="shared" si="13"/>
        <v>0</v>
      </c>
      <c r="O54" s="85">
        <f t="shared" si="48"/>
      </c>
      <c r="P54" s="85">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61">
        <f t="shared" si="64"/>
        <v>0</v>
      </c>
      <c r="BB54" s="1">
        <f t="shared" si="65"/>
        <v>0</v>
      </c>
      <c r="BC54" s="1">
        <f t="shared" si="66"/>
        <v>0</v>
      </c>
    </row>
    <row r="55" spans="1:55" ht="15">
      <c r="A55" s="68"/>
      <c r="B55" s="69"/>
      <c r="C55" s="70"/>
      <c r="D55" s="78" t="s">
        <v>122</v>
      </c>
      <c r="E55" s="71">
        <v>0</v>
      </c>
      <c r="F55" s="69"/>
      <c r="G55" s="78" t="s">
        <v>122</v>
      </c>
      <c r="H55" s="71">
        <v>0</v>
      </c>
      <c r="I55" s="32" t="s">
        <v>70</v>
      </c>
      <c r="J55" s="69"/>
      <c r="K55" s="73"/>
      <c r="L55" s="74"/>
      <c r="M55" s="63">
        <f t="shared" si="12"/>
        <v>0</v>
      </c>
      <c r="N55" s="64">
        <f t="shared" si="13"/>
        <v>0</v>
      </c>
      <c r="O55" s="85">
        <f t="shared" si="48"/>
      </c>
      <c r="P55" s="85">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61">
        <f t="shared" si="64"/>
        <v>0</v>
      </c>
      <c r="BB55" s="1">
        <f t="shared" si="65"/>
        <v>0</v>
      </c>
      <c r="BC55" s="1">
        <f t="shared" si="66"/>
        <v>0</v>
      </c>
    </row>
    <row r="56" spans="1:55" ht="15">
      <c r="A56" s="68"/>
      <c r="B56" s="69"/>
      <c r="C56" s="70"/>
      <c r="D56" s="78" t="s">
        <v>122</v>
      </c>
      <c r="E56" s="71">
        <v>0</v>
      </c>
      <c r="F56" s="69"/>
      <c r="G56" s="78" t="s">
        <v>122</v>
      </c>
      <c r="H56" s="71">
        <v>0</v>
      </c>
      <c r="I56" s="32" t="s">
        <v>71</v>
      </c>
      <c r="J56" s="69"/>
      <c r="K56" s="73"/>
      <c r="L56" s="74"/>
      <c r="M56" s="63">
        <f t="shared" si="12"/>
        <v>0</v>
      </c>
      <c r="N56" s="64">
        <f t="shared" si="13"/>
        <v>0</v>
      </c>
      <c r="O56" s="85">
        <f t="shared" si="48"/>
      </c>
      <c r="P56" s="85">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61">
        <f t="shared" si="64"/>
        <v>0</v>
      </c>
      <c r="BB56" s="1">
        <f t="shared" si="65"/>
        <v>0</v>
      </c>
      <c r="BC56" s="1">
        <f t="shared" si="66"/>
        <v>0</v>
      </c>
    </row>
    <row r="57" spans="1:55" ht="15">
      <c r="A57" s="68"/>
      <c r="B57" s="69"/>
      <c r="C57" s="70"/>
      <c r="D57" s="78" t="s">
        <v>122</v>
      </c>
      <c r="E57" s="71">
        <v>0</v>
      </c>
      <c r="F57" s="69"/>
      <c r="G57" s="78" t="s">
        <v>122</v>
      </c>
      <c r="H57" s="71">
        <v>0</v>
      </c>
      <c r="I57" s="32" t="s">
        <v>72</v>
      </c>
      <c r="J57" s="69"/>
      <c r="K57" s="73"/>
      <c r="L57" s="74"/>
      <c r="M57" s="63">
        <f t="shared" si="12"/>
        <v>0</v>
      </c>
      <c r="N57" s="64">
        <f t="shared" si="13"/>
        <v>0</v>
      </c>
      <c r="O57" s="85">
        <f t="shared" si="48"/>
      </c>
      <c r="P57" s="85">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61">
        <f t="shared" si="64"/>
        <v>0</v>
      </c>
      <c r="BB57" s="1">
        <f t="shared" si="65"/>
        <v>0</v>
      </c>
      <c r="BC57" s="1">
        <f t="shared" si="66"/>
        <v>0</v>
      </c>
    </row>
    <row r="58" spans="1:55" ht="15">
      <c r="A58" s="68"/>
      <c r="B58" s="69"/>
      <c r="C58" s="70"/>
      <c r="D58" s="78" t="s">
        <v>122</v>
      </c>
      <c r="E58" s="71">
        <v>0</v>
      </c>
      <c r="F58" s="69"/>
      <c r="G58" s="78" t="s">
        <v>122</v>
      </c>
      <c r="H58" s="71">
        <v>0</v>
      </c>
      <c r="I58" s="32" t="s">
        <v>73</v>
      </c>
      <c r="J58" s="69"/>
      <c r="K58" s="73"/>
      <c r="L58" s="74"/>
      <c r="M58" s="63">
        <f t="shared" si="12"/>
        <v>0</v>
      </c>
      <c r="N58" s="64">
        <f t="shared" si="13"/>
        <v>0</v>
      </c>
      <c r="O58" s="85">
        <f t="shared" si="48"/>
      </c>
      <c r="P58" s="85">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61">
        <f t="shared" si="64"/>
        <v>0</v>
      </c>
      <c r="BB58" s="1">
        <f t="shared" si="65"/>
        <v>0</v>
      </c>
      <c r="BC58" s="1">
        <f t="shared" si="66"/>
        <v>0</v>
      </c>
    </row>
    <row r="59" spans="1:55" ht="15">
      <c r="A59" s="68"/>
      <c r="B59" s="69"/>
      <c r="C59" s="70"/>
      <c r="D59" s="78" t="s">
        <v>122</v>
      </c>
      <c r="E59" s="71">
        <v>0</v>
      </c>
      <c r="F59" s="69"/>
      <c r="G59" s="78" t="s">
        <v>122</v>
      </c>
      <c r="H59" s="71">
        <v>0</v>
      </c>
      <c r="I59" s="32" t="s">
        <v>74</v>
      </c>
      <c r="J59" s="69"/>
      <c r="K59" s="73"/>
      <c r="L59" s="74"/>
      <c r="M59" s="63">
        <f t="shared" si="12"/>
        <v>0</v>
      </c>
      <c r="N59" s="64">
        <f t="shared" si="13"/>
        <v>0</v>
      </c>
      <c r="O59" s="85">
        <f t="shared" si="48"/>
      </c>
      <c r="P59" s="85">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61">
        <f t="shared" si="64"/>
        <v>0</v>
      </c>
      <c r="BB59" s="1">
        <f t="shared" si="65"/>
        <v>0</v>
      </c>
      <c r="BC59" s="1">
        <f t="shared" si="66"/>
        <v>0</v>
      </c>
    </row>
    <row r="60" spans="1:55" ht="15">
      <c r="A60" s="68"/>
      <c r="B60" s="69"/>
      <c r="C60" s="70"/>
      <c r="D60" s="78" t="s">
        <v>122</v>
      </c>
      <c r="E60" s="71">
        <v>0</v>
      </c>
      <c r="F60" s="69"/>
      <c r="G60" s="78" t="s">
        <v>122</v>
      </c>
      <c r="H60" s="71">
        <v>0</v>
      </c>
      <c r="I60" s="32" t="s">
        <v>75</v>
      </c>
      <c r="J60" s="69"/>
      <c r="K60" s="73"/>
      <c r="L60" s="74"/>
      <c r="M60" s="63">
        <f t="shared" si="12"/>
        <v>0</v>
      </c>
      <c r="N60" s="64">
        <f t="shared" si="13"/>
        <v>0</v>
      </c>
      <c r="O60" s="85">
        <f t="shared" si="48"/>
      </c>
      <c r="P60" s="85">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61">
        <f t="shared" si="64"/>
        <v>0</v>
      </c>
      <c r="BB60" s="1">
        <f t="shared" si="65"/>
        <v>0</v>
      </c>
      <c r="BC60" s="1">
        <f t="shared" si="66"/>
        <v>0</v>
      </c>
    </row>
    <row r="61" spans="1:55" ht="15">
      <c r="A61" s="68"/>
      <c r="B61" s="69"/>
      <c r="C61" s="70"/>
      <c r="D61" s="78" t="s">
        <v>122</v>
      </c>
      <c r="E61" s="71">
        <v>0</v>
      </c>
      <c r="F61" s="69"/>
      <c r="G61" s="78" t="s">
        <v>122</v>
      </c>
      <c r="H61" s="71">
        <v>0</v>
      </c>
      <c r="I61" s="32" t="s">
        <v>76</v>
      </c>
      <c r="J61" s="69"/>
      <c r="K61" s="73"/>
      <c r="L61" s="74"/>
      <c r="M61" s="63">
        <f t="shared" si="12"/>
        <v>0</v>
      </c>
      <c r="N61" s="64">
        <f t="shared" si="13"/>
        <v>0</v>
      </c>
      <c r="O61" s="85">
        <f t="shared" si="48"/>
      </c>
      <c r="P61" s="85">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61">
        <f t="shared" si="64"/>
        <v>0</v>
      </c>
      <c r="BB61" s="1">
        <f t="shared" si="65"/>
        <v>0</v>
      </c>
      <c r="BC61" s="1">
        <f t="shared" si="66"/>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10;" sqref="H12:H61 E12:E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Windows User</cp:lastModifiedBy>
  <cp:lastPrinted>2014-11-10T14:02:43Z</cp:lastPrinted>
  <dcterms:created xsi:type="dcterms:W3CDTF">2000-08-15T18:17:43Z</dcterms:created>
  <dcterms:modified xsi:type="dcterms:W3CDTF">2018-06-07T15:59:07Z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